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500\"/>
    </mc:Choice>
  </mc:AlternateContent>
  <xr:revisionPtr revIDLastSave="0" documentId="13_ncr:1_{4CB3559C-D01F-4E2F-B731-B1858B29CECE}" xr6:coauthVersionLast="47" xr6:coauthVersionMax="47" xr10:uidLastSave="{00000000-0000-0000-0000-000000000000}"/>
  <bookViews>
    <workbookView xWindow="10440" yWindow="5808" windowWidth="29436" windowHeight="16176" xr2:uid="{6C2724B9-9EF9-4A9B-B32E-6B56AFFC9B8B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1" i="1" l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<sst xmlns="http://schemas.openxmlformats.org/spreadsheetml/2006/main" count="109" uniqueCount="69">
  <si>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</si>
  <si>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</si>
  <si>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</si>
  <si>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</si>
  <si>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</si>
  <si>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</si>
  <si>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</si>
  <si>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</si>
  <si>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</si>
  <si>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</si>
  <si>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</si>
  <si>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</si>
  <si>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</si>
  <si>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</si>
  <si>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</si>
  <si>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</si>
  <si>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</si>
  <si>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</si>
  <si>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</si>
  <si>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</si>
  <si>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</si>
  <si>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</si>
  <si>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</si>
  <si>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</si>
  <si>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</si>
  <si>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</si>
  <si>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</si>
  <si>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</si>
  <si>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</si>
  <si>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</si>
  <si>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</si>
  <si>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</si>
  <si>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</si>
  <si>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</si>
  <si>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</si>
  <si>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CO-500</t>
  </si>
  <si>
    <t>Grand Valley Catholic Outreach.Inc.</t>
  </si>
  <si>
    <t>Catholic Outreach Rapid Rehousing</t>
  </si>
  <si>
    <t>CO0003L8T002316</t>
  </si>
  <si>
    <t>PH</t>
  </si>
  <si>
    <t/>
  </si>
  <si>
    <t>FMR</t>
  </si>
  <si>
    <t>Denver</t>
  </si>
  <si>
    <t>Colorado Balance of State CoC</t>
  </si>
  <si>
    <t>Division of Housing</t>
  </si>
  <si>
    <t>Colorado Coalition for the Homeless</t>
  </si>
  <si>
    <t>Eagle Rapid Rehousing Program</t>
  </si>
  <si>
    <t>CO0004L8T002316</t>
  </si>
  <si>
    <t>Balance of State Rapid Rehousing Program</t>
  </si>
  <si>
    <t>CO0006L8T002316</t>
  </si>
  <si>
    <t>Morgan/Logan Rapid Rehousing Program</t>
  </si>
  <si>
    <t>CO0013L8T002316</t>
  </si>
  <si>
    <t>Pueblo Permanent Supportive Housing Program</t>
  </si>
  <si>
    <t>CO0015L8T002316</t>
  </si>
  <si>
    <t>Balance of State HMIS Expansion Project</t>
  </si>
  <si>
    <t>CO0020L8T002316</t>
  </si>
  <si>
    <t>Trinidad Transitional Housing Program</t>
  </si>
  <si>
    <t>CO0023L8T002316</t>
  </si>
  <si>
    <t>TH</t>
  </si>
  <si>
    <t>DOH - Balance of State PSH FY2023</t>
  </si>
  <si>
    <t>CO0074L8T002315</t>
  </si>
  <si>
    <t>St. Benedict Permanent Housing</t>
  </si>
  <si>
    <t>CO0091L8T002314</t>
  </si>
  <si>
    <t>St. Martin Permanent Housing</t>
  </si>
  <si>
    <t>CO0098L8T002311</t>
  </si>
  <si>
    <t>STATE OF COLORADO IHH</t>
  </si>
  <si>
    <t>DOH YHDP Round 6 - HMIS Project</t>
  </si>
  <si>
    <t>CO0202Y8T002100</t>
  </si>
  <si>
    <t>YHDP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</si>
</sst>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4161-FA90-4E02-BD77-04A66D8B6D6B}">
  <sheetPr codeName="Sheet60">
    <pageSetUpPr fitToPage="1"/>
  </sheetPr>
  <dimension ref="A1:DF3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61008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2491476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81432</v>
      </c>
      <c r="I11" s="29">
        <v>26768</v>
      </c>
      <c r="J11" s="29">
        <v>0</v>
      </c>
      <c r="K11" s="29">
        <v>0</v>
      </c>
      <c r="L11" s="29">
        <v>0</v>
      </c>
      <c r="M11" s="29">
        <v>0</v>
      </c>
      <c r="N11" s="28">
        <v>5554</v>
      </c>
      <c r="O11" s="30" t="s">
        <v>41</v>
      </c>
      <c r="P11" s="31">
        <v>0</v>
      </c>
      <c r="Q11" s="31">
        <v>0</v>
      </c>
      <c r="R11" s="31">
        <v>2</v>
      </c>
      <c r="S11" s="31">
        <v>2</v>
      </c>
      <c r="T11" s="31">
        <v>2</v>
      </c>
      <c r="U11" s="31">
        <v>0</v>
      </c>
      <c r="V11" s="31">
        <v>0</v>
      </c>
      <c r="W11" s="31">
        <v>0</v>
      </c>
      <c r="X11" s="32">
        <f t="shared" ref="X11:X31" si="0">SUM(P11:W11)</f>
        <v>6</v>
      </c>
      <c r="Y11" s="33">
        <f t="shared" ref="Y11:Y31" si="1">SUM(G11:N11)</f>
        <v>113754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138360</v>
      </c>
      <c r="I12" s="29">
        <v>24669</v>
      </c>
      <c r="J12" s="29">
        <v>0</v>
      </c>
      <c r="K12" s="29">
        <v>0</v>
      </c>
      <c r="L12" s="29">
        <v>0</v>
      </c>
      <c r="M12" s="29">
        <v>0</v>
      </c>
      <c r="N12" s="28">
        <v>7755</v>
      </c>
      <c r="O12" s="30" t="s">
        <v>41</v>
      </c>
      <c r="P12" s="31">
        <v>0</v>
      </c>
      <c r="Q12" s="31">
        <v>0</v>
      </c>
      <c r="R12" s="31">
        <v>0</v>
      </c>
      <c r="S12" s="31">
        <v>2</v>
      </c>
      <c r="T12" s="31">
        <v>3</v>
      </c>
      <c r="U12" s="31">
        <v>0</v>
      </c>
      <c r="V12" s="31">
        <v>0</v>
      </c>
      <c r="W12" s="31">
        <v>0</v>
      </c>
      <c r="X12" s="32">
        <f t="shared" si="0"/>
        <v>5</v>
      </c>
      <c r="Y12" s="33">
        <f t="shared" si="1"/>
        <v>170784</v>
      </c>
    </row>
    <row r="13" spans="1:25" x14ac:dyDescent="0.3">
      <c r="A13" s="25" t="s">
        <v>45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557076</v>
      </c>
      <c r="I13" s="29">
        <v>120772</v>
      </c>
      <c r="J13" s="29">
        <v>0</v>
      </c>
      <c r="K13" s="29">
        <v>3192</v>
      </c>
      <c r="L13" s="29">
        <v>0</v>
      </c>
      <c r="M13" s="29">
        <v>0</v>
      </c>
      <c r="N13" s="28">
        <v>37274</v>
      </c>
      <c r="O13" s="30" t="s">
        <v>41</v>
      </c>
      <c r="P13" s="31">
        <v>0</v>
      </c>
      <c r="Q13" s="31">
        <v>0</v>
      </c>
      <c r="R13" s="31">
        <v>9</v>
      </c>
      <c r="S13" s="31">
        <v>9</v>
      </c>
      <c r="T13" s="31">
        <v>10</v>
      </c>
      <c r="U13" s="31">
        <v>5</v>
      </c>
      <c r="V13" s="31">
        <v>0</v>
      </c>
      <c r="W13" s="31">
        <v>0</v>
      </c>
      <c r="X13" s="32">
        <f t="shared" si="0"/>
        <v>33</v>
      </c>
      <c r="Y13" s="33">
        <f t="shared" si="1"/>
        <v>718314</v>
      </c>
    </row>
    <row r="14" spans="1:25" x14ac:dyDescent="0.3">
      <c r="A14" s="25" t="s">
        <v>45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152076</v>
      </c>
      <c r="I14" s="29">
        <v>21694</v>
      </c>
      <c r="J14" s="29">
        <v>0</v>
      </c>
      <c r="K14" s="29">
        <v>0</v>
      </c>
      <c r="L14" s="29">
        <v>0</v>
      </c>
      <c r="M14" s="29">
        <v>0</v>
      </c>
      <c r="N14" s="28">
        <v>8711</v>
      </c>
      <c r="O14" s="30" t="s">
        <v>41</v>
      </c>
      <c r="P14" s="31">
        <v>0</v>
      </c>
      <c r="Q14" s="31">
        <v>0</v>
      </c>
      <c r="R14" s="31">
        <v>1</v>
      </c>
      <c r="S14" s="31">
        <v>3</v>
      </c>
      <c r="T14" s="31">
        <v>5</v>
      </c>
      <c r="U14" s="31">
        <v>1</v>
      </c>
      <c r="V14" s="31">
        <v>0</v>
      </c>
      <c r="W14" s="31">
        <v>0</v>
      </c>
      <c r="X14" s="32">
        <f t="shared" si="0"/>
        <v>10</v>
      </c>
      <c r="Y14" s="33">
        <f t="shared" si="1"/>
        <v>182481</v>
      </c>
    </row>
    <row r="15" spans="1:25" x14ac:dyDescent="0.3">
      <c r="A15" s="25" t="s">
        <v>45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98369</v>
      </c>
      <c r="H15" s="29">
        <v>0</v>
      </c>
      <c r="I15" s="29">
        <v>22639</v>
      </c>
      <c r="J15" s="29">
        <v>0</v>
      </c>
      <c r="K15" s="29">
        <v>410</v>
      </c>
      <c r="L15" s="29">
        <v>0</v>
      </c>
      <c r="M15" s="29">
        <v>0</v>
      </c>
      <c r="N15" s="28">
        <v>5599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127017</v>
      </c>
    </row>
    <row r="16" spans="1:25" x14ac:dyDescent="0.3">
      <c r="A16" s="25" t="s">
        <v>44</v>
      </c>
      <c r="B16" s="25" t="s">
        <v>54</v>
      </c>
      <c r="C16" s="26" t="s">
        <v>55</v>
      </c>
      <c r="D16" s="26">
        <v>2025</v>
      </c>
      <c r="E16" s="26" t="s">
        <v>20</v>
      </c>
      <c r="F16" s="27" t="s">
        <v>40</v>
      </c>
      <c r="G16" s="28">
        <v>0</v>
      </c>
      <c r="H16" s="29">
        <v>0</v>
      </c>
      <c r="I16" s="29">
        <v>0</v>
      </c>
      <c r="J16" s="29">
        <v>0</v>
      </c>
      <c r="K16" s="29">
        <v>143129</v>
      </c>
      <c r="L16" s="29">
        <v>0</v>
      </c>
      <c r="M16" s="29">
        <v>0</v>
      </c>
      <c r="N16" s="28">
        <v>0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143129</v>
      </c>
    </row>
    <row r="17" spans="1:25" x14ac:dyDescent="0.3">
      <c r="A17" s="25" t="s">
        <v>45</v>
      </c>
      <c r="B17" s="25" t="s">
        <v>56</v>
      </c>
      <c r="C17" s="26" t="s">
        <v>57</v>
      </c>
      <c r="D17" s="26">
        <v>2025</v>
      </c>
      <c r="E17" s="26" t="s">
        <v>58</v>
      </c>
      <c r="F17" s="27" t="s">
        <v>40</v>
      </c>
      <c r="G17" s="28">
        <v>0</v>
      </c>
      <c r="H17" s="29">
        <v>0</v>
      </c>
      <c r="I17" s="29">
        <v>22059</v>
      </c>
      <c r="J17" s="29">
        <v>22694</v>
      </c>
      <c r="K17" s="29">
        <v>0</v>
      </c>
      <c r="L17" s="29">
        <v>0</v>
      </c>
      <c r="M17" s="29">
        <v>0</v>
      </c>
      <c r="N17" s="28">
        <v>3236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47989</v>
      </c>
    </row>
    <row r="18" spans="1:25" x14ac:dyDescent="0.3">
      <c r="A18" s="25" t="s">
        <v>44</v>
      </c>
      <c r="B18" s="25" t="s">
        <v>59</v>
      </c>
      <c r="C18" s="26" t="s">
        <v>60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472680</v>
      </c>
      <c r="I18" s="29">
        <v>23664</v>
      </c>
      <c r="J18" s="29">
        <v>0</v>
      </c>
      <c r="K18" s="29">
        <v>0</v>
      </c>
      <c r="L18" s="29">
        <v>0</v>
      </c>
      <c r="M18" s="29">
        <v>0</v>
      </c>
      <c r="N18" s="28">
        <v>25760</v>
      </c>
      <c r="O18" s="30" t="s">
        <v>41</v>
      </c>
      <c r="P18" s="31">
        <v>0</v>
      </c>
      <c r="Q18" s="31">
        <v>45</v>
      </c>
      <c r="R18" s="31">
        <v>5</v>
      </c>
      <c r="S18" s="31">
        <v>1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51</v>
      </c>
      <c r="Y18" s="33">
        <f t="shared" si="1"/>
        <v>522104</v>
      </c>
    </row>
    <row r="19" spans="1:25" x14ac:dyDescent="0.3">
      <c r="A19" s="25" t="s">
        <v>36</v>
      </c>
      <c r="B19" s="25" t="s">
        <v>61</v>
      </c>
      <c r="C19" s="26" t="s">
        <v>62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0</v>
      </c>
      <c r="I19" s="29">
        <v>33942</v>
      </c>
      <c r="J19" s="29">
        <v>240140</v>
      </c>
      <c r="K19" s="29">
        <v>0</v>
      </c>
      <c r="L19" s="29">
        <v>0</v>
      </c>
      <c r="M19" s="29">
        <v>0</v>
      </c>
      <c r="N19" s="28">
        <v>9843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283925</v>
      </c>
    </row>
    <row r="20" spans="1:25" x14ac:dyDescent="0.3">
      <c r="A20" s="25" t="s">
        <v>36</v>
      </c>
      <c r="B20" s="25" t="s">
        <v>63</v>
      </c>
      <c r="C20" s="26" t="s">
        <v>64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0</v>
      </c>
      <c r="I20" s="29">
        <v>15940</v>
      </c>
      <c r="J20" s="29">
        <v>100097</v>
      </c>
      <c r="K20" s="29">
        <v>0</v>
      </c>
      <c r="L20" s="29">
        <v>0</v>
      </c>
      <c r="M20" s="29">
        <v>0</v>
      </c>
      <c r="N20" s="28">
        <v>4934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120971</v>
      </c>
    </row>
    <row r="21" spans="1:25" x14ac:dyDescent="0.3">
      <c r="A21" s="25" t="s">
        <v>65</v>
      </c>
      <c r="B21" s="25" t="s">
        <v>66</v>
      </c>
      <c r="C21" s="26" t="s">
        <v>67</v>
      </c>
      <c r="D21" s="26">
        <v>2025</v>
      </c>
      <c r="E21" s="26" t="s">
        <v>20</v>
      </c>
      <c r="F21" s="27" t="s">
        <v>68</v>
      </c>
      <c r="G21" s="28">
        <v>0</v>
      </c>
      <c r="H21" s="29">
        <v>0</v>
      </c>
      <c r="I21" s="29">
        <v>0</v>
      </c>
      <c r="J21" s="29">
        <v>0</v>
      </c>
      <c r="K21" s="29">
        <v>61008</v>
      </c>
      <c r="L21" s="29">
        <v>0</v>
      </c>
      <c r="M21" s="29">
        <v>0</v>
      </c>
      <c r="N21" s="28">
        <v>0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61008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</sheetData>
  <autoFilter ref="A10:Y10" xr:uid="{71CB4161-FA90-4E02-BD77-04A66D8B6D6B}"/>
  <conditionalFormatting sqref="D11:D31">
    <cfRule type="expression" dxfId="2" priority="1">
      <formula>OR($D11&gt;2025,AND($D11&lt;2025,$D11&lt;&gt;""))</formula>
    </cfRule>
  </conditionalFormatting>
  <conditionalFormatting sqref="Y11:Y3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1" xr:uid="{DBAD650B-F438-480D-8261-EE1213DFE3C0}">
      <formula1>"DV, YHDP"</formula1>
    </dataValidation>
    <dataValidation type="list" allowBlank="1" showInputMessage="1" showErrorMessage="1" sqref="O11:O31" xr:uid="{ED27C60F-B32F-4BDC-8464-A7D91119377A}">
      <formula1>"FMR, Actual Rent"</formula1>
    </dataValidation>
    <dataValidation type="list" allowBlank="1" showInputMessage="1" showErrorMessage="1" sqref="E11:E31" xr:uid="{80B7F300-B9D0-4EEE-AA21-234C50060489}">
      <formula1>"PH, TH, Joint TH &amp; PH-RRH, HMIS, SSO, TRA, PRA, SRA, S+C/SRO"</formula1>
    </dataValidation>
    <dataValidation allowBlank="1" showErrorMessage="1" sqref="A10:Y10" xr:uid="{87F506FF-084E-44B7-83BD-3F99EF0D0123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2024-06-13T16:11:53Z</dcterms:created>
  <dcterms:modified xsi:type="dcterms:W3CDTF">2024-06-13T19:41:54Z</dcterms:modified>
</cp:coreProperties>
</file>