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498E0262-E0A0-4233-989A-D897DDB1DE35}" xr6:coauthVersionLast="47" xr6:coauthVersionMax="47" xr10:uidLastSave="{00000000-0000-0000-0000-000000000000}"/>
  <bookViews>
    <workbookView xWindow="6144" yWindow="6144" windowWidth="23220" windowHeight="12720" xr2:uid="{6F5040C0-CDF3-4194-A3CC-403D03EEDF0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8" i="1" l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<sst xmlns="http://schemas.openxmlformats.org/spreadsheetml/2006/main" count="91" uniqueCount="59">
  <si>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</si>
  <si>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</si>
  <si>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</si>
  <si>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</si>
  <si>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</si>
  <si>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</si>
  <si>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</si>
  <si>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</si>
  <si>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</si>
  <si>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</si>
  <si>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</si>
  <si>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</si>
  <si>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</si>
  <si>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</si>
  <si>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</si>
  <si>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</si>
  <si>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</si>
  <si>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</si>
  <si>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</si>
  <si>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</si>
  <si>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</si>
  <si>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</si>
  <si>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</si>
  <si>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</si>
  <si>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</si>
  <si>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</si>
  <si>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</si>
  <si>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</si>
  <si>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</si>
  <si>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</si>
  <si>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</si>
  <si>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</si>
  <si>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</si>
  <si>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</si>
  <si>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</si>
  <si>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CA-612</t>
  </si>
  <si>
    <t>City of Glendale/Glendale Housing Authority</t>
  </si>
  <si>
    <t>Consolidated Grant Shelter Plus Care FY2023</t>
  </si>
  <si>
    <t>CA0724L9D122316</t>
  </si>
  <si>
    <t>PH</t>
  </si>
  <si>
    <t/>
  </si>
  <si>
    <t>Actual Rent</t>
  </si>
  <si>
    <t>Los Angeles</t>
  </si>
  <si>
    <t>Glendale CoC</t>
  </si>
  <si>
    <t>Glendale HMIS Project FY2023</t>
  </si>
  <si>
    <t>CA0728L9D122316</t>
  </si>
  <si>
    <t>Next Step Permanent Supportive Housing FY2023</t>
  </si>
  <si>
    <t>CA0731L9D122316</t>
  </si>
  <si>
    <t>Ascencia Housing Now Program FY2023</t>
  </si>
  <si>
    <t>CA0733L9D122316</t>
  </si>
  <si>
    <t>Chester Street Permanent Supportive Housing Program FY2023</t>
  </si>
  <si>
    <t>CA0948L9D122314</t>
  </si>
  <si>
    <t>Ascencia Scattered Site Permanent Supportive Housing Program FY2023</t>
  </si>
  <si>
    <t>CA1271L9D122310</t>
  </si>
  <si>
    <t>CES Reallocation FY2023</t>
  </si>
  <si>
    <t>CA1455L9D122308</t>
  </si>
  <si>
    <t>SSO</t>
  </si>
  <si>
    <t>Family Promise of Verdugos Rapid Re-Housing Program FY2023</t>
  </si>
  <si>
    <t>CA1622L9D122307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</si>
</sst>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6DAE-D946-47C1-AEC4-3EB0C217247B}">
  <sheetPr codeName="Sheet20">
    <pageSetUpPr fitToPage="1"/>
  </sheetPr>
  <dimension ref="A1:Y2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2797654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910920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40248</v>
      </c>
      <c r="O11" s="30" t="s">
        <v>41</v>
      </c>
      <c r="P11" s="31">
        <v>0</v>
      </c>
      <c r="Q11" s="31">
        <v>3</v>
      </c>
      <c r="R11" s="31">
        <v>35</v>
      </c>
      <c r="S11" s="31">
        <v>5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28" si="0">SUM(P11:W11)</f>
        <v>43</v>
      </c>
      <c r="Y11" s="33">
        <f t="shared" ref="Y11:Y28" si="1">SUM(G11:N11)</f>
        <v>951168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88577</v>
      </c>
      <c r="L12" s="29">
        <v>0</v>
      </c>
      <c r="M12" s="29">
        <v>0</v>
      </c>
      <c r="N12" s="28">
        <v>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88577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39</v>
      </c>
      <c r="F13" s="27" t="s">
        <v>40</v>
      </c>
      <c r="G13" s="28">
        <v>114193</v>
      </c>
      <c r="H13" s="29">
        <v>0</v>
      </c>
      <c r="I13" s="29">
        <v>57958</v>
      </c>
      <c r="J13" s="29">
        <v>26232</v>
      </c>
      <c r="K13" s="29">
        <v>2000</v>
      </c>
      <c r="L13" s="29">
        <v>0</v>
      </c>
      <c r="M13" s="29">
        <v>0</v>
      </c>
      <c r="N13" s="28">
        <v>10135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210518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39</v>
      </c>
      <c r="F14" s="27" t="s">
        <v>40</v>
      </c>
      <c r="G14" s="28">
        <v>266879</v>
      </c>
      <c r="H14" s="29">
        <v>0</v>
      </c>
      <c r="I14" s="29">
        <v>130811</v>
      </c>
      <c r="J14" s="29">
        <v>11970</v>
      </c>
      <c r="K14" s="29">
        <v>15000</v>
      </c>
      <c r="L14" s="29">
        <v>0</v>
      </c>
      <c r="M14" s="29">
        <v>0</v>
      </c>
      <c r="N14" s="28">
        <v>22077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446737</v>
      </c>
    </row>
    <row r="15" spans="1:25" x14ac:dyDescent="0.3">
      <c r="A15" s="25" t="s">
        <v>36</v>
      </c>
      <c r="B15" s="25" t="s">
        <v>50</v>
      </c>
      <c r="C15" s="26" t="s">
        <v>51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43733</v>
      </c>
      <c r="J15" s="29">
        <v>41066</v>
      </c>
      <c r="K15" s="29">
        <v>2000</v>
      </c>
      <c r="L15" s="29">
        <v>0</v>
      </c>
      <c r="M15" s="29">
        <v>0</v>
      </c>
      <c r="N15" s="28">
        <v>4974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91773</v>
      </c>
    </row>
    <row r="16" spans="1:25" x14ac:dyDescent="0.3">
      <c r="A16" s="25" t="s">
        <v>36</v>
      </c>
      <c r="B16" s="25" t="s">
        <v>52</v>
      </c>
      <c r="C16" s="26" t="s">
        <v>53</v>
      </c>
      <c r="D16" s="26">
        <v>2025</v>
      </c>
      <c r="E16" s="26" t="s">
        <v>39</v>
      </c>
      <c r="F16" s="27" t="s">
        <v>40</v>
      </c>
      <c r="G16" s="28">
        <v>211565</v>
      </c>
      <c r="H16" s="29">
        <v>0</v>
      </c>
      <c r="I16" s="29">
        <v>39997</v>
      </c>
      <c r="J16" s="29">
        <v>0</v>
      </c>
      <c r="K16" s="29">
        <v>3000</v>
      </c>
      <c r="L16" s="29">
        <v>0</v>
      </c>
      <c r="M16" s="29">
        <v>0</v>
      </c>
      <c r="N16" s="28">
        <v>11904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266466</v>
      </c>
    </row>
    <row r="17" spans="1:25" x14ac:dyDescent="0.3">
      <c r="A17" s="25" t="s">
        <v>36</v>
      </c>
      <c r="B17" s="25" t="s">
        <v>54</v>
      </c>
      <c r="C17" s="26" t="s">
        <v>55</v>
      </c>
      <c r="D17" s="26">
        <v>2025</v>
      </c>
      <c r="E17" s="26" t="s">
        <v>56</v>
      </c>
      <c r="F17" s="27" t="s">
        <v>40</v>
      </c>
      <c r="G17" s="28">
        <v>0</v>
      </c>
      <c r="H17" s="29">
        <v>0</v>
      </c>
      <c r="I17" s="29">
        <v>577776</v>
      </c>
      <c r="J17" s="29">
        <v>0</v>
      </c>
      <c r="K17" s="29">
        <v>0</v>
      </c>
      <c r="L17" s="29">
        <v>0</v>
      </c>
      <c r="M17" s="29">
        <v>0</v>
      </c>
      <c r="N17" s="28">
        <v>43175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620951</v>
      </c>
    </row>
    <row r="18" spans="1:25" x14ac:dyDescent="0.3">
      <c r="A18" s="25" t="s">
        <v>36</v>
      </c>
      <c r="B18" s="25" t="s">
        <v>57</v>
      </c>
      <c r="C18" s="26" t="s">
        <v>58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68544</v>
      </c>
      <c r="I18" s="29">
        <v>42775</v>
      </c>
      <c r="J18" s="29">
        <v>0</v>
      </c>
      <c r="K18" s="29">
        <v>3089</v>
      </c>
      <c r="L18" s="29">
        <v>0</v>
      </c>
      <c r="M18" s="29">
        <v>0</v>
      </c>
      <c r="N18" s="28">
        <v>7056</v>
      </c>
      <c r="O18" s="30" t="s">
        <v>41</v>
      </c>
      <c r="P18" s="31">
        <v>0</v>
      </c>
      <c r="Q18" s="31">
        <v>6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6</v>
      </c>
      <c r="Y18" s="33">
        <f t="shared" si="1"/>
        <v>121464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</sheetData>
  <autoFilter ref="A10:Y10" xr:uid="{D3626DAE-D946-47C1-AEC4-3EB0C217247B}"/>
  <conditionalFormatting sqref="D11:D28">
    <cfRule type="expression" dxfId="2" priority="1">
      <formula>OR($D11&gt;2025,AND($D11&lt;2025,$D11&lt;&gt;""))</formula>
    </cfRule>
  </conditionalFormatting>
  <conditionalFormatting sqref="Y11:Y2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8" xr:uid="{4C8C8C64-B34D-4022-82FB-EC58AACF8B39}">
      <formula1>"FMR, Actual Rent"</formula1>
    </dataValidation>
    <dataValidation type="list" allowBlank="1" showInputMessage="1" showErrorMessage="1" sqref="F11:F28" xr:uid="{7103C9C9-7BF2-4CDE-B0D5-90BEDEF2537B}">
      <formula1>"DV, YHDP"</formula1>
    </dataValidation>
    <dataValidation type="list" allowBlank="1" showInputMessage="1" showErrorMessage="1" sqref="E11:E28" xr:uid="{22E58AA0-7BEA-4F68-80F1-46DDBC1A125B}">
      <formula1>"PH, TH, Joint TH &amp; PH-RRH, HMIS, SSO, TRA, PRA, SRA, S+C/SRO"</formula1>
    </dataValidation>
    <dataValidation allowBlank="1" showErrorMessage="1" sqref="A10:Y10" xr:uid="{B687E6DF-3996-4103-9E8D-EE4C700D3FD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2024-08-01T18:27:49Z</dcterms:created>
  <dcterms:modified xsi:type="dcterms:W3CDTF">2024-08-01T18:52:32Z</dcterms:modified>
</cp:coreProperties>
</file>