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600\"/>
    </mc:Choice>
  </mc:AlternateContent>
  <xr:revisionPtr revIDLastSave="0" documentId="13_ncr:1_{F085FFBB-1B1B-4967-8A7A-E139CC56E3C7}" xr6:coauthVersionLast="47" xr6:coauthVersionMax="47" xr10:uidLastSave="{00000000-0000-0000-0000-000000000000}"/>
  <bookViews>
    <workbookView xWindow="10440" yWindow="5808" windowWidth="29436" windowHeight="16176" xr2:uid="{4322F799-1605-4879-9264-316B8839963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1" l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B5" i="1" s="1"/>
  <c r="C5" i="1" s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<sst xmlns="http://schemas.openxmlformats.org/spreadsheetml/2006/main" count="135" uniqueCount="82">
  <si>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</si>
  <si>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</si>
  <si>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</si>
  <si>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</si>
  <si>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</si>
  <si>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</si>
  <si>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</si>
  <si>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</si>
  <si>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</si>
  <si>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</si>
  <si>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</si>
  <si>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</si>
  <si>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</si>
  <si>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</si>
  <si>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</si>
  <si>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</si>
  <si>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</si>
  <si>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</si>
  <si>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</si>
  <si>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</si>
  <si>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</si>
  <si>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</si>
  <si>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</si>
  <si>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</si>
  <si>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</si>
  <si>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</si>
  <si>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</si>
  <si>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</si>
  <si>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</si>
  <si>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</si>
  <si>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</si>
  <si>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</si>
  <si>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</si>
  <si>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</si>
  <si>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</si>
  <si>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CA-611</t>
  </si>
  <si>
    <t>Many Mansions, a California nonprofit corporation</t>
  </si>
  <si>
    <t>MM Supportive Housing - Simi Valley 2023</t>
  </si>
  <si>
    <t>CA0611L9D112316</t>
  </si>
  <si>
    <t>PH</t>
  </si>
  <si>
    <t/>
  </si>
  <si>
    <t>Los Angeles</t>
  </si>
  <si>
    <t>Oxnard, San Buenaventura/Ventura County CoC</t>
  </si>
  <si>
    <t>County of Ventura</t>
  </si>
  <si>
    <t>MM Supportive Housing - Thousand Oaks/Oxnard 2023</t>
  </si>
  <si>
    <t>CA0613L9D112316</t>
  </si>
  <si>
    <t>Turning Point Foundation</t>
  </si>
  <si>
    <t>Our Place Safe Haven 2023</t>
  </si>
  <si>
    <t>CA0615L9D112316</t>
  </si>
  <si>
    <t>SH</t>
  </si>
  <si>
    <t>Stephenson Place Permanent Housing 2023</t>
  </si>
  <si>
    <t>CA0619L9D112316</t>
  </si>
  <si>
    <t>Wooley House I Permanent Housing 2023</t>
  </si>
  <si>
    <t>CA0721L9D112316</t>
  </si>
  <si>
    <t>Oxnard/East County and Santa Paula CoC Consolidated</t>
  </si>
  <si>
    <t>CA1053L9D112313</t>
  </si>
  <si>
    <t>FMR</t>
  </si>
  <si>
    <t>Wooley House II Permanent Housing 2023</t>
  </si>
  <si>
    <t>CA1239L9D112310</t>
  </si>
  <si>
    <t>County of Ventura Human Services Agency</t>
  </si>
  <si>
    <t>Ventura County Rapid Re-Housing 2023</t>
  </si>
  <si>
    <t>CA1240L9D112310</t>
  </si>
  <si>
    <t>Salvation Army RRH FY23</t>
  </si>
  <si>
    <t>CA1372L9D112309</t>
  </si>
  <si>
    <t>Actual Rent</t>
  </si>
  <si>
    <t>Rapid Re-Housing 2023</t>
  </si>
  <si>
    <t>CA1520L9D112308</t>
  </si>
  <si>
    <t>HMIS Expansion-Coordinated Entry System 2023</t>
  </si>
  <si>
    <t>CA1521L9D112308</t>
  </si>
  <si>
    <t>Choices Permanent Supportive Housing 2023</t>
  </si>
  <si>
    <t>CA1618L9D112307</t>
  </si>
  <si>
    <t>LSS Its A New Day RRH FY23</t>
  </si>
  <si>
    <t>CA1619L9D112306</t>
  </si>
  <si>
    <t>The Salvation Army</t>
  </si>
  <si>
    <t>The Salvation Army Ventura PSH</t>
  </si>
  <si>
    <t>CA1809L9D112304</t>
  </si>
  <si>
    <t>MM Supportive Housing - Mountain View Fillmore 2023</t>
  </si>
  <si>
    <t>CA2058L9D112302</t>
  </si>
  <si>
    <t>Coalition for Family Harmony</t>
  </si>
  <si>
    <t>Coalition for Family Harmony DV Bonus 2023</t>
  </si>
  <si>
    <t>CA2059D9D112302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</si>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</sst>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9B08-024F-44E6-BC9D-5C2709B49237}">
  <sheetPr codeName="Sheet56">
    <pageSetUpPr fitToPage="1"/>
  </sheetPr>
  <dimension ref="A1:DF3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741934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3501220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83838</v>
      </c>
      <c r="J11" s="29">
        <v>46765</v>
      </c>
      <c r="K11" s="29">
        <v>3305</v>
      </c>
      <c r="L11" s="29">
        <v>0</v>
      </c>
      <c r="M11" s="29">
        <v>0</v>
      </c>
      <c r="N11" s="28">
        <v>8033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6" si="0">SUM(P11:W11)</f>
        <v>0</v>
      </c>
      <c r="Y11" s="33">
        <f t="shared" ref="Y11:Y36" si="1">SUM(G11:N11)</f>
        <v>141941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95355</v>
      </c>
      <c r="J12" s="29">
        <v>77280</v>
      </c>
      <c r="K12" s="29">
        <v>5824</v>
      </c>
      <c r="L12" s="29">
        <v>0</v>
      </c>
      <c r="M12" s="29">
        <v>0</v>
      </c>
      <c r="N12" s="28">
        <v>10345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188804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49</v>
      </c>
      <c r="F13" s="27" t="s">
        <v>40</v>
      </c>
      <c r="G13" s="28">
        <v>0</v>
      </c>
      <c r="H13" s="29">
        <v>0</v>
      </c>
      <c r="I13" s="29">
        <v>123666</v>
      </c>
      <c r="J13" s="29">
        <v>34258</v>
      </c>
      <c r="K13" s="29">
        <v>0</v>
      </c>
      <c r="L13" s="29">
        <v>0</v>
      </c>
      <c r="M13" s="29">
        <v>0</v>
      </c>
      <c r="N13" s="28">
        <v>11053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168977</v>
      </c>
    </row>
    <row r="14" spans="1:25" x14ac:dyDescent="0.3">
      <c r="A14" s="25" t="s">
        <v>46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9207</v>
      </c>
      <c r="J14" s="29">
        <v>26960</v>
      </c>
      <c r="K14" s="29">
        <v>0</v>
      </c>
      <c r="L14" s="29">
        <v>0</v>
      </c>
      <c r="M14" s="29">
        <v>0</v>
      </c>
      <c r="N14" s="28">
        <v>1738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37905</v>
      </c>
    </row>
    <row r="15" spans="1:25" x14ac:dyDescent="0.3">
      <c r="A15" s="25" t="s">
        <v>46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2151</v>
      </c>
      <c r="H15" s="29">
        <v>0</v>
      </c>
      <c r="I15" s="29">
        <v>19051</v>
      </c>
      <c r="J15" s="29">
        <v>23163</v>
      </c>
      <c r="K15" s="29">
        <v>0</v>
      </c>
      <c r="L15" s="29">
        <v>0</v>
      </c>
      <c r="M15" s="29">
        <v>0</v>
      </c>
      <c r="N15" s="28">
        <v>2361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46726</v>
      </c>
    </row>
    <row r="16" spans="1:25" x14ac:dyDescent="0.3">
      <c r="A16" s="25" t="s">
        <v>43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468960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18701</v>
      </c>
      <c r="O16" s="30" t="s">
        <v>56</v>
      </c>
      <c r="P16" s="31">
        <v>3</v>
      </c>
      <c r="Q16" s="31">
        <v>0</v>
      </c>
      <c r="R16" s="31">
        <v>12</v>
      </c>
      <c r="S16" s="31">
        <v>3</v>
      </c>
      <c r="T16" s="31">
        <v>0</v>
      </c>
      <c r="U16" s="31">
        <v>1</v>
      </c>
      <c r="V16" s="31">
        <v>0</v>
      </c>
      <c r="W16" s="31">
        <v>0</v>
      </c>
      <c r="X16" s="32">
        <f t="shared" si="0"/>
        <v>19</v>
      </c>
      <c r="Y16" s="33">
        <f t="shared" si="1"/>
        <v>487661</v>
      </c>
    </row>
    <row r="17" spans="1:25" x14ac:dyDescent="0.3">
      <c r="A17" s="25" t="s">
        <v>46</v>
      </c>
      <c r="B17" s="25" t="s">
        <v>57</v>
      </c>
      <c r="C17" s="26" t="s">
        <v>58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0</v>
      </c>
      <c r="I17" s="29">
        <v>18074</v>
      </c>
      <c r="J17" s="29">
        <v>19879</v>
      </c>
      <c r="K17" s="29">
        <v>0</v>
      </c>
      <c r="L17" s="29">
        <v>0</v>
      </c>
      <c r="M17" s="29">
        <v>0</v>
      </c>
      <c r="N17" s="28">
        <v>1904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39857</v>
      </c>
    </row>
    <row r="18" spans="1:25" x14ac:dyDescent="0.3">
      <c r="A18" s="25" t="s">
        <v>59</v>
      </c>
      <c r="B18" s="25" t="s">
        <v>60</v>
      </c>
      <c r="C18" s="26" t="s">
        <v>61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0</v>
      </c>
      <c r="I18" s="29">
        <v>76476</v>
      </c>
      <c r="J18" s="29">
        <v>0</v>
      </c>
      <c r="K18" s="29">
        <v>0</v>
      </c>
      <c r="L18" s="29">
        <v>0</v>
      </c>
      <c r="M18" s="29">
        <v>0</v>
      </c>
      <c r="N18" s="28">
        <v>5353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81829</v>
      </c>
    </row>
    <row r="19" spans="1:25" x14ac:dyDescent="0.3">
      <c r="A19" s="25" t="s">
        <v>43</v>
      </c>
      <c r="B19" s="25" t="s">
        <v>62</v>
      </c>
      <c r="C19" s="26" t="s">
        <v>63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55980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8">
        <v>2862</v>
      </c>
      <c r="O19" s="30" t="s">
        <v>64</v>
      </c>
      <c r="P19" s="31">
        <v>0</v>
      </c>
      <c r="Q19" s="31">
        <v>1</v>
      </c>
      <c r="R19" s="31">
        <v>2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3</v>
      </c>
      <c r="Y19" s="33">
        <f t="shared" si="1"/>
        <v>58842</v>
      </c>
    </row>
    <row r="20" spans="1:25" x14ac:dyDescent="0.3">
      <c r="A20" s="25" t="s">
        <v>46</v>
      </c>
      <c r="B20" s="25" t="s">
        <v>65</v>
      </c>
      <c r="C20" s="26" t="s">
        <v>66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113112</v>
      </c>
      <c r="I20" s="29">
        <v>36907</v>
      </c>
      <c r="J20" s="29">
        <v>0</v>
      </c>
      <c r="K20" s="29">
        <v>9500</v>
      </c>
      <c r="L20" s="29">
        <v>0</v>
      </c>
      <c r="M20" s="29">
        <v>0</v>
      </c>
      <c r="N20" s="28">
        <v>12613</v>
      </c>
      <c r="O20" s="30" t="s">
        <v>64</v>
      </c>
      <c r="P20" s="31">
        <v>9</v>
      </c>
      <c r="Q20" s="31">
        <v>1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10</v>
      </c>
      <c r="Y20" s="33">
        <f t="shared" si="1"/>
        <v>172132</v>
      </c>
    </row>
    <row r="21" spans="1:25" x14ac:dyDescent="0.3">
      <c r="A21" s="25" t="s">
        <v>59</v>
      </c>
      <c r="B21" s="25" t="s">
        <v>67</v>
      </c>
      <c r="C21" s="26" t="s">
        <v>68</v>
      </c>
      <c r="D21" s="26">
        <v>2025</v>
      </c>
      <c r="E21" s="26" t="s">
        <v>20</v>
      </c>
      <c r="F21" s="27" t="s">
        <v>40</v>
      </c>
      <c r="G21" s="28">
        <v>0</v>
      </c>
      <c r="H21" s="29">
        <v>0</v>
      </c>
      <c r="I21" s="29">
        <v>0</v>
      </c>
      <c r="J21" s="29">
        <v>0</v>
      </c>
      <c r="K21" s="29">
        <v>381979</v>
      </c>
      <c r="L21" s="29">
        <v>0</v>
      </c>
      <c r="M21" s="29">
        <v>0</v>
      </c>
      <c r="N21" s="28">
        <v>20652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402631</v>
      </c>
    </row>
    <row r="22" spans="1:25" x14ac:dyDescent="0.3">
      <c r="A22" s="25" t="s">
        <v>59</v>
      </c>
      <c r="B22" s="25" t="s">
        <v>69</v>
      </c>
      <c r="C22" s="26" t="s">
        <v>70</v>
      </c>
      <c r="D22" s="26">
        <v>2025</v>
      </c>
      <c r="E22" s="26" t="s">
        <v>39</v>
      </c>
      <c r="F22" s="27" t="s">
        <v>40</v>
      </c>
      <c r="G22" s="28">
        <v>0</v>
      </c>
      <c r="H22" s="29">
        <v>385200</v>
      </c>
      <c r="I22" s="29">
        <v>108987</v>
      </c>
      <c r="J22" s="29">
        <v>0</v>
      </c>
      <c r="K22" s="29">
        <v>0</v>
      </c>
      <c r="L22" s="29">
        <v>0</v>
      </c>
      <c r="M22" s="29">
        <v>0</v>
      </c>
      <c r="N22" s="28">
        <v>0</v>
      </c>
      <c r="O22" s="30" t="s">
        <v>56</v>
      </c>
      <c r="P22" s="31">
        <v>6</v>
      </c>
      <c r="Q22" s="31">
        <v>12</v>
      </c>
      <c r="R22" s="31">
        <v>2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2">
        <f t="shared" si="0"/>
        <v>20</v>
      </c>
      <c r="Y22" s="33">
        <f t="shared" si="1"/>
        <v>494187</v>
      </c>
    </row>
    <row r="23" spans="1:25" x14ac:dyDescent="0.3">
      <c r="A23" s="25" t="s">
        <v>43</v>
      </c>
      <c r="B23" s="25" t="s">
        <v>71</v>
      </c>
      <c r="C23" s="26" t="s">
        <v>72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173172</v>
      </c>
      <c r="I23" s="29">
        <v>39168</v>
      </c>
      <c r="J23" s="29">
        <v>0</v>
      </c>
      <c r="K23" s="29">
        <v>2613</v>
      </c>
      <c r="L23" s="29">
        <v>0</v>
      </c>
      <c r="M23" s="29">
        <v>0</v>
      </c>
      <c r="N23" s="28">
        <v>8342</v>
      </c>
      <c r="O23" s="30" t="s">
        <v>56</v>
      </c>
      <c r="P23" s="31">
        <v>0</v>
      </c>
      <c r="Q23" s="31">
        <v>0</v>
      </c>
      <c r="R23" s="31">
        <v>6</v>
      </c>
      <c r="S23" s="31">
        <v>1</v>
      </c>
      <c r="T23" s="31">
        <v>0</v>
      </c>
      <c r="U23" s="31">
        <v>0</v>
      </c>
      <c r="V23" s="31">
        <v>0</v>
      </c>
      <c r="W23" s="31">
        <v>0</v>
      </c>
      <c r="X23" s="32">
        <f t="shared" si="0"/>
        <v>7</v>
      </c>
      <c r="Y23" s="33">
        <f t="shared" si="1"/>
        <v>223295</v>
      </c>
    </row>
    <row r="24" spans="1:25" x14ac:dyDescent="0.3">
      <c r="A24" s="25" t="s">
        <v>73</v>
      </c>
      <c r="B24" s="25" t="s">
        <v>74</v>
      </c>
      <c r="C24" s="26" t="s">
        <v>75</v>
      </c>
      <c r="D24" s="26">
        <v>2025</v>
      </c>
      <c r="E24" s="26" t="s">
        <v>39</v>
      </c>
      <c r="F24" s="27" t="s">
        <v>40</v>
      </c>
      <c r="G24" s="28">
        <v>127137</v>
      </c>
      <c r="H24" s="29">
        <v>0</v>
      </c>
      <c r="I24" s="29">
        <v>26282</v>
      </c>
      <c r="J24" s="29">
        <v>16488</v>
      </c>
      <c r="K24" s="29">
        <v>0</v>
      </c>
      <c r="L24" s="29">
        <v>0</v>
      </c>
      <c r="M24" s="29">
        <v>0</v>
      </c>
      <c r="N24" s="28">
        <v>0</v>
      </c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169907</v>
      </c>
    </row>
    <row r="25" spans="1:25" x14ac:dyDescent="0.3">
      <c r="A25" s="25" t="s">
        <v>36</v>
      </c>
      <c r="B25" s="25" t="s">
        <v>76</v>
      </c>
      <c r="C25" s="26" t="s">
        <v>77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0</v>
      </c>
      <c r="I25" s="29">
        <v>35840</v>
      </c>
      <c r="J25" s="29">
        <v>0</v>
      </c>
      <c r="K25" s="29">
        <v>4698</v>
      </c>
      <c r="L25" s="29">
        <v>0</v>
      </c>
      <c r="M25" s="29">
        <v>0</v>
      </c>
      <c r="N25" s="28">
        <v>4054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44592</v>
      </c>
    </row>
    <row r="26" spans="1:25" x14ac:dyDescent="0.3">
      <c r="A26" s="25" t="s">
        <v>78</v>
      </c>
      <c r="B26" s="25" t="s">
        <v>79</v>
      </c>
      <c r="C26" s="26" t="s">
        <v>80</v>
      </c>
      <c r="D26" s="26">
        <v>2025</v>
      </c>
      <c r="E26" s="26" t="s">
        <v>39</v>
      </c>
      <c r="F26" s="27" t="s">
        <v>81</v>
      </c>
      <c r="G26" s="28">
        <v>0</v>
      </c>
      <c r="H26" s="29">
        <v>402588</v>
      </c>
      <c r="I26" s="29">
        <v>339346</v>
      </c>
      <c r="J26" s="29">
        <v>0</v>
      </c>
      <c r="K26" s="29">
        <v>0</v>
      </c>
      <c r="L26" s="29">
        <v>0</v>
      </c>
      <c r="M26" s="29">
        <v>0</v>
      </c>
      <c r="N26" s="28">
        <v>0</v>
      </c>
      <c r="O26" s="30" t="s">
        <v>56</v>
      </c>
      <c r="P26" s="31">
        <v>0</v>
      </c>
      <c r="Q26" s="31">
        <v>15</v>
      </c>
      <c r="R26" s="31">
        <v>4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2">
        <f t="shared" si="0"/>
        <v>19</v>
      </c>
      <c r="Y26" s="33">
        <f t="shared" si="1"/>
        <v>741934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</sheetData>
  <autoFilter ref="A10:Y10" xr:uid="{00059B08-024F-44E6-BC9D-5C2709B49237}"/>
  <conditionalFormatting sqref="D11:D36">
    <cfRule type="expression" dxfId="2" priority="1">
      <formula>OR($D11&gt;2025,AND($D11&lt;2025,$D11&lt;&gt;""))</formula>
    </cfRule>
  </conditionalFormatting>
  <conditionalFormatting sqref="Y11:Y3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6" xr:uid="{2B4C10F3-99E2-4AD5-8A81-61BABE4D3182}">
      <formula1>"DV, YHDP"</formula1>
    </dataValidation>
    <dataValidation type="list" allowBlank="1" showInputMessage="1" showErrorMessage="1" sqref="O11:O36" xr:uid="{8F907287-A0A8-424E-81F5-4FADFC4FA933}">
      <formula1>"FMR, Actual Rent"</formula1>
    </dataValidation>
    <dataValidation type="list" allowBlank="1" showInputMessage="1" showErrorMessage="1" sqref="E11:E36" xr:uid="{2175837F-28EC-4CD3-88F0-D3DFA86F224C}">
      <formula1>"PH, TH, Joint TH &amp; PH-RRH, HMIS, SSO, TRA, PRA, SRA, S+C/SRO"</formula1>
    </dataValidation>
    <dataValidation allowBlank="1" showErrorMessage="1" sqref="A10:Y10" xr:uid="{B354441C-F7EE-467B-990F-9D1E97B782FC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2024-06-13T16:12:10Z</dcterms:created>
  <dcterms:modified xsi:type="dcterms:W3CDTF">2024-06-13T19:43:00Z</dcterms:modified>
</cp:coreProperties>
</file>