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BF6F4B5-6AFB-4833-A939-FCEAC9E6FE3F}" xr6:coauthVersionLast="47" xr6:coauthVersionMax="47" xr10:uidLastSave="{00000000-0000-0000-0000-000000000000}"/>
  <bookViews>
    <workbookView xWindow="5376" yWindow="5376" windowWidth="23220" windowHeight="12720" xr2:uid="{AF14B72B-0D5A-4676-8706-B11905624E3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B7" i="1" s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<sst xmlns="http://schemas.openxmlformats.org/spreadsheetml/2006/main" count="119" uniqueCount="70">
  <si>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</si>
  <si>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</si>
  <si>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</si>
  <si>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</si>
  <si>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</si>
  <si>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</si>
  <si>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</si>
  <si>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</si>
  <si>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</si>
  <si>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</si>
  <si>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</si>
  <si>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</si>
  <si>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</si>
  <si>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</si>
  <si>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</si>
  <si>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</si>
  <si>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</si>
  <si>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</si>
  <si>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</si>
  <si>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</si>
  <si>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</si>
  <si>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</si>
  <si>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</si>
  <si>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</si>
  <si>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</si>
  <si>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</si>
  <si>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</si>
  <si>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</si>
  <si>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</si>
  <si>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</si>
  <si>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</si>
  <si>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</si>
  <si>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</si>
  <si>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</si>
  <si>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</si>
  <si>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CA-607</t>
  </si>
  <si>
    <t>City of Pasadena</t>
  </si>
  <si>
    <t>2023 Hestia House</t>
  </si>
  <si>
    <t>CA0658L9D072316</t>
  </si>
  <si>
    <t>PH</t>
  </si>
  <si>
    <t/>
  </si>
  <si>
    <t>Los Angeles</t>
  </si>
  <si>
    <t>Pasadena CoC</t>
  </si>
  <si>
    <t>2023 HMIS</t>
  </si>
  <si>
    <t>CA0659L9D072316</t>
  </si>
  <si>
    <t>2023 CoC Rental Assistance</t>
  </si>
  <si>
    <t>CA0662L9D072316</t>
  </si>
  <si>
    <t>FMR</t>
  </si>
  <si>
    <t>2023 Euclid Villa</t>
  </si>
  <si>
    <t>CA1259L9D072310</t>
  </si>
  <si>
    <t>2023 Holly Street Housing</t>
  </si>
  <si>
    <t>CA1363L9D072309</t>
  </si>
  <si>
    <t>2023 CES</t>
  </si>
  <si>
    <t>CA1447L9D072308</t>
  </si>
  <si>
    <t>SSO</t>
  </si>
  <si>
    <t>2023 Step Up PSH</t>
  </si>
  <si>
    <t>CA1706L9D072306</t>
  </si>
  <si>
    <t>2023 Community Linkages</t>
  </si>
  <si>
    <t>CA1806D9D072305</t>
  </si>
  <si>
    <t>DV</t>
  </si>
  <si>
    <t>2023 VOALA Rapid Rehousing for DV Survivors</t>
  </si>
  <si>
    <t>CA2046D9D072302</t>
  </si>
  <si>
    <t>2023 Home First Pasadena</t>
  </si>
  <si>
    <t>CA2047L9D072302</t>
  </si>
  <si>
    <t>2023 Centennial Place PSH Supportive Services</t>
  </si>
  <si>
    <t>CA2180L9D072301</t>
  </si>
  <si>
    <t>2023 The Salvation Army HOPE Center</t>
  </si>
  <si>
    <t>CA2297L9D072300</t>
  </si>
  <si>
    <t>2023 Union Station Combined Rapid Rehousing</t>
  </si>
  <si>
    <t>CA2298L9D072300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</si>
</sst>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76BD-032A-49CE-86DE-ED4D2D249615}">
  <sheetPr codeName="Sheet18">
    <pageSetUpPr fitToPage="1"/>
  </sheetPr>
  <dimension ref="A1:Y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869826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5071161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77172</v>
      </c>
      <c r="H11" s="29">
        <v>0</v>
      </c>
      <c r="I11" s="29">
        <v>121924</v>
      </c>
      <c r="J11" s="29">
        <v>96869</v>
      </c>
      <c r="K11" s="29">
        <v>0</v>
      </c>
      <c r="L11" s="29">
        <v>0</v>
      </c>
      <c r="M11" s="29">
        <v>0</v>
      </c>
      <c r="N11" s="28">
        <v>15580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3" si="0">SUM(P11:W11)</f>
        <v>0</v>
      </c>
      <c r="Y11" s="33">
        <f t="shared" ref="Y11:Y33" si="1">SUM(G11:N11)</f>
        <v>311545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220378</v>
      </c>
      <c r="L12" s="29">
        <v>0</v>
      </c>
      <c r="M12" s="29">
        <v>0</v>
      </c>
      <c r="N12" s="28">
        <v>5000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225378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1048185</v>
      </c>
      <c r="I13" s="29">
        <v>159091</v>
      </c>
      <c r="J13" s="29">
        <v>0</v>
      </c>
      <c r="K13" s="29">
        <v>0</v>
      </c>
      <c r="L13" s="29">
        <v>0</v>
      </c>
      <c r="M13" s="29">
        <v>0</v>
      </c>
      <c r="N13" s="28">
        <v>51447</v>
      </c>
      <c r="O13" s="30" t="s">
        <v>47</v>
      </c>
      <c r="P13" s="31">
        <v>0</v>
      </c>
      <c r="Q13" s="31">
        <v>11</v>
      </c>
      <c r="R13" s="31">
        <v>34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45</v>
      </c>
      <c r="Y13" s="33">
        <f t="shared" si="1"/>
        <v>1258723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74189</v>
      </c>
      <c r="J14" s="29">
        <v>132472</v>
      </c>
      <c r="K14" s="29">
        <v>0</v>
      </c>
      <c r="L14" s="29">
        <v>0</v>
      </c>
      <c r="M14" s="29">
        <v>0</v>
      </c>
      <c r="N14" s="28">
        <v>10894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217555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22672</v>
      </c>
      <c r="H15" s="29">
        <v>610188</v>
      </c>
      <c r="I15" s="29">
        <v>270568</v>
      </c>
      <c r="J15" s="29">
        <v>29485</v>
      </c>
      <c r="K15" s="29">
        <v>0</v>
      </c>
      <c r="L15" s="29">
        <v>0</v>
      </c>
      <c r="M15" s="29">
        <v>0</v>
      </c>
      <c r="N15" s="28">
        <v>31836</v>
      </c>
      <c r="O15" s="30" t="s">
        <v>47</v>
      </c>
      <c r="P15" s="31">
        <v>28</v>
      </c>
      <c r="Q15" s="31">
        <v>11</v>
      </c>
      <c r="R15" s="31">
        <v>1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40</v>
      </c>
      <c r="Y15" s="33">
        <f t="shared" si="1"/>
        <v>964749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54</v>
      </c>
      <c r="F16" s="27" t="s">
        <v>40</v>
      </c>
      <c r="G16" s="28">
        <v>0</v>
      </c>
      <c r="H16" s="29">
        <v>0</v>
      </c>
      <c r="I16" s="29">
        <v>115713</v>
      </c>
      <c r="J16" s="29">
        <v>0</v>
      </c>
      <c r="K16" s="29">
        <v>0</v>
      </c>
      <c r="L16" s="29">
        <v>0</v>
      </c>
      <c r="M16" s="29">
        <v>0</v>
      </c>
      <c r="N16" s="28">
        <v>8710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124423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386568</v>
      </c>
      <c r="I17" s="29">
        <v>15738</v>
      </c>
      <c r="J17" s="29">
        <v>0</v>
      </c>
      <c r="K17" s="29">
        <v>0</v>
      </c>
      <c r="L17" s="29">
        <v>0</v>
      </c>
      <c r="M17" s="29">
        <v>0</v>
      </c>
      <c r="N17" s="28">
        <v>27559</v>
      </c>
      <c r="O17" s="30" t="s">
        <v>47</v>
      </c>
      <c r="P17" s="31">
        <v>0</v>
      </c>
      <c r="Q17" s="31">
        <v>21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21</v>
      </c>
      <c r="Y17" s="33">
        <f t="shared" si="1"/>
        <v>429865</v>
      </c>
    </row>
    <row r="18" spans="1:25" x14ac:dyDescent="0.3">
      <c r="A18" s="25" t="s">
        <v>36</v>
      </c>
      <c r="B18" s="25" t="s">
        <v>57</v>
      </c>
      <c r="C18" s="26" t="s">
        <v>58</v>
      </c>
      <c r="D18" s="26">
        <v>2025</v>
      </c>
      <c r="E18" s="26" t="s">
        <v>54</v>
      </c>
      <c r="F18" s="27" t="s">
        <v>59</v>
      </c>
      <c r="G18" s="28">
        <v>0</v>
      </c>
      <c r="H18" s="29">
        <v>0</v>
      </c>
      <c r="I18" s="29">
        <v>131374</v>
      </c>
      <c r="J18" s="29">
        <v>0</v>
      </c>
      <c r="K18" s="29">
        <v>0</v>
      </c>
      <c r="L18" s="29">
        <v>0</v>
      </c>
      <c r="M18" s="29">
        <v>0</v>
      </c>
      <c r="N18" s="28">
        <v>13137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144511</v>
      </c>
    </row>
    <row r="19" spans="1:25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39</v>
      </c>
      <c r="F19" s="27" t="s">
        <v>59</v>
      </c>
      <c r="G19" s="28">
        <v>0</v>
      </c>
      <c r="H19" s="29">
        <v>362016</v>
      </c>
      <c r="I19" s="29">
        <v>300216</v>
      </c>
      <c r="J19" s="29">
        <v>0</v>
      </c>
      <c r="K19" s="29">
        <v>0</v>
      </c>
      <c r="L19" s="29">
        <v>0</v>
      </c>
      <c r="M19" s="29">
        <v>0</v>
      </c>
      <c r="N19" s="28">
        <v>63083</v>
      </c>
      <c r="O19" s="30" t="s">
        <v>47</v>
      </c>
      <c r="P19" s="31">
        <v>0</v>
      </c>
      <c r="Q19" s="31">
        <v>3</v>
      </c>
      <c r="R19" s="31">
        <v>10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13</v>
      </c>
      <c r="Y19" s="33">
        <f t="shared" si="1"/>
        <v>725315</v>
      </c>
    </row>
    <row r="20" spans="1:25" x14ac:dyDescent="0.3">
      <c r="A20" s="25" t="s">
        <v>36</v>
      </c>
      <c r="B20" s="25" t="s">
        <v>62</v>
      </c>
      <c r="C20" s="26" t="s">
        <v>63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136364</v>
      </c>
      <c r="J20" s="29">
        <v>0</v>
      </c>
      <c r="K20" s="29">
        <v>0</v>
      </c>
      <c r="L20" s="29">
        <v>0</v>
      </c>
      <c r="M20" s="29">
        <v>0</v>
      </c>
      <c r="N20" s="28">
        <v>13636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150000</v>
      </c>
    </row>
    <row r="21" spans="1:25" x14ac:dyDescent="0.3">
      <c r="A21" s="25" t="s">
        <v>36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186088</v>
      </c>
      <c r="J21" s="29">
        <v>0</v>
      </c>
      <c r="K21" s="29">
        <v>0</v>
      </c>
      <c r="L21" s="29">
        <v>0</v>
      </c>
      <c r="M21" s="29">
        <v>0</v>
      </c>
      <c r="N21" s="28">
        <v>18609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204697</v>
      </c>
    </row>
    <row r="22" spans="1:25" x14ac:dyDescent="0.3">
      <c r="A22" s="25" t="s">
        <v>36</v>
      </c>
      <c r="B22" s="25" t="s">
        <v>66</v>
      </c>
      <c r="C22" s="26" t="s">
        <v>67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0</v>
      </c>
      <c r="I22" s="29">
        <v>90909</v>
      </c>
      <c r="J22" s="29">
        <v>0</v>
      </c>
      <c r="K22" s="29">
        <v>0</v>
      </c>
      <c r="L22" s="29">
        <v>0</v>
      </c>
      <c r="M22" s="29">
        <v>0</v>
      </c>
      <c r="N22" s="28">
        <v>9091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100000</v>
      </c>
    </row>
    <row r="23" spans="1:25" x14ac:dyDescent="0.3">
      <c r="A23" s="25" t="s">
        <v>36</v>
      </c>
      <c r="B23" s="25" t="s">
        <v>68</v>
      </c>
      <c r="C23" s="26" t="s">
        <v>69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147264</v>
      </c>
      <c r="I23" s="29">
        <v>48954</v>
      </c>
      <c r="J23" s="29">
        <v>0</v>
      </c>
      <c r="K23" s="29">
        <v>0</v>
      </c>
      <c r="L23" s="29">
        <v>0</v>
      </c>
      <c r="M23" s="29">
        <v>0</v>
      </c>
      <c r="N23" s="28">
        <v>18182</v>
      </c>
      <c r="O23" s="30" t="s">
        <v>47</v>
      </c>
      <c r="P23" s="31">
        <v>0</v>
      </c>
      <c r="Q23" s="31">
        <v>8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8</v>
      </c>
      <c r="Y23" s="33">
        <f t="shared" si="1"/>
        <v>214400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</sheetData>
  <autoFilter ref="A10:Y10" xr:uid="{28EA76BD-032A-49CE-86DE-ED4D2D249615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3" xr:uid="{8DF295F5-E08B-4C94-9431-2ED1D504D88E}">
      <formula1>"FMR, Actual Rent"</formula1>
    </dataValidation>
    <dataValidation type="list" allowBlank="1" showInputMessage="1" showErrorMessage="1" sqref="F11:F33" xr:uid="{F108D601-1844-4076-9B46-6B1C51D72974}">
      <formula1>"DV, YHDP"</formula1>
    </dataValidation>
    <dataValidation type="list" allowBlank="1" showInputMessage="1" showErrorMessage="1" sqref="E11:E33" xr:uid="{E38BA022-BC03-415C-9844-49598BFD3DC2}">
      <formula1>"PH, TH, Joint TH &amp; PH-RRH, HMIS, SSO, TRA, PRA, SRA, S+C/SRO"</formula1>
    </dataValidation>
    <dataValidation allowBlank="1" showErrorMessage="1" sqref="A10:Y10" xr:uid="{3CF800FC-6D66-4FB9-B9C9-CCF80CD0130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2024-08-01T18:27:50Z</dcterms:created>
  <dcterms:modified xsi:type="dcterms:W3CDTF">2024-08-01T18:52:29Z</dcterms:modified>
</cp:coreProperties>
</file>