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600\"/>
    </mc:Choice>
  </mc:AlternateContent>
  <xr:revisionPtr revIDLastSave="0" documentId="13_ncr:1_{B36C989A-F536-4E72-872A-36D0D710C3A0}" xr6:coauthVersionLast="47" xr6:coauthVersionMax="47" xr10:uidLastSave="{00000000-0000-0000-0000-000000000000}"/>
  <bookViews>
    <workbookView xWindow="10440" yWindow="5808" windowWidth="29436" windowHeight="16176" xr2:uid="{C5B19D9F-4502-45B1-8702-485EC2989B15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" i="1" l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B5" i="1" s="1"/>
  <c r="C5" i="1" s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<sst xmlns="http://schemas.openxmlformats.org/spreadsheetml/2006/main" count="96" uniqueCount="70">
  <si>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</si>
  <si>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</si>
  <si>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</si>
  <si>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</si>
  <si>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</si>
  <si>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</si>
  <si>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</si>
  <si>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</si>
  <si>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</si>
  <si>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</si>
  <si>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</si>
  <si>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</si>
  <si>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</si>
  <si>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</si>
  <si>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</si>
  <si>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</si>
  <si>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</si>
  <si>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</si>
  <si>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</si>
  <si>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</si>
  <si>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</si>
  <si>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</si>
  <si>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</si>
  <si>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</si>
  <si>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</si>
  <si>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</si>
  <si>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</si>
  <si>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</si>
  <si>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</si>
  <si>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</si>
  <si>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</si>
  <si>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</si>
  <si>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</si>
  <si>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</si>
  <si>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</si>
  <si>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CA-604</t>
  </si>
  <si>
    <t>Kern Behavioral Health &amp; Recovery Services</t>
  </si>
  <si>
    <t>KCMH-HMIS</t>
  </si>
  <si>
    <t>CA0606L9D042316</t>
  </si>
  <si>
    <t/>
  </si>
  <si>
    <t>Los Angeles</t>
  </si>
  <si>
    <t>Bakersfield/Kern County CoC</t>
  </si>
  <si>
    <t>Bakersfield-Kern Regional Homeless Collaborative</t>
  </si>
  <si>
    <t>The Open Door Network</t>
  </si>
  <si>
    <t>Alliance Transitional Housing Project</t>
  </si>
  <si>
    <t>CA0869L9D042311</t>
  </si>
  <si>
    <t>TH</t>
  </si>
  <si>
    <t>Flood Bakersfield Ministries, Inc.</t>
  </si>
  <si>
    <t>Project Home Renewal 2023</t>
  </si>
  <si>
    <t>CA1012L9D042312</t>
  </si>
  <si>
    <t>PH</t>
  </si>
  <si>
    <t>Casa Nueva II Placement and Supportive Services FY2023</t>
  </si>
  <si>
    <t>CA1126L9D042310</t>
  </si>
  <si>
    <t>Housing Authority of the County of Kern</t>
  </si>
  <si>
    <t>El Programa Dulce Hogar Consolidated</t>
  </si>
  <si>
    <t>CA1197L9D042310</t>
  </si>
  <si>
    <t>FMR</t>
  </si>
  <si>
    <t>Clinca Sierra Vista, Inc.</t>
  </si>
  <si>
    <t>HMVP Renewal Application FY2023</t>
  </si>
  <si>
    <t>CA1198L9D042310</t>
  </si>
  <si>
    <t>Casa Nueva III Placement and Supportive Services Project FY2023</t>
  </si>
  <si>
    <t>CA1517L9D042308</t>
  </si>
  <si>
    <t>Community Action Partnership of Kern</t>
  </si>
  <si>
    <t>CAPK Coordinated Entry System</t>
  </si>
  <si>
    <t>CA1799L9D042305</t>
  </si>
  <si>
    <t>SSO</t>
  </si>
  <si>
    <t>Alliance TH and PH-RRH Project</t>
  </si>
  <si>
    <t>CA2041D9D042302</t>
  </si>
  <si>
    <t>Joint TH &amp; PH-RRH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</si>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</sst>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4BF73-1DDA-408A-8714-F4F6765C1706}">
  <sheetPr codeName="Sheet51">
    <pageSetUpPr fitToPage="1"/>
  </sheetPr>
  <dimension ref="A1:DF2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505569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6870697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75857</v>
      </c>
      <c r="L11" s="29">
        <v>0</v>
      </c>
      <c r="M11" s="29">
        <v>0</v>
      </c>
      <c r="N11" s="28">
        <v>4552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9" si="0">SUM(P11:W11)</f>
        <v>0</v>
      </c>
      <c r="Y11" s="33">
        <f t="shared" ref="Y11:Y29" si="1">SUM(G11:N11)</f>
        <v>80409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39</v>
      </c>
      <c r="G12" s="28">
        <v>0</v>
      </c>
      <c r="H12" s="29">
        <v>0</v>
      </c>
      <c r="I12" s="29">
        <v>74727</v>
      </c>
      <c r="J12" s="29">
        <v>49702</v>
      </c>
      <c r="K12" s="29">
        <v>0</v>
      </c>
      <c r="L12" s="29">
        <v>0</v>
      </c>
      <c r="M12" s="29">
        <v>0</v>
      </c>
      <c r="N12" s="28">
        <v>8710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133139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50</v>
      </c>
      <c r="F13" s="27" t="s">
        <v>39</v>
      </c>
      <c r="G13" s="28">
        <v>0</v>
      </c>
      <c r="H13" s="29">
        <v>0</v>
      </c>
      <c r="I13" s="29">
        <v>85449</v>
      </c>
      <c r="J13" s="29">
        <v>0</v>
      </c>
      <c r="K13" s="29">
        <v>3500</v>
      </c>
      <c r="L13" s="29">
        <v>0</v>
      </c>
      <c r="M13" s="29">
        <v>0</v>
      </c>
      <c r="N13" s="28">
        <v>5314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94263</v>
      </c>
    </row>
    <row r="14" spans="1:25" x14ac:dyDescent="0.3">
      <c r="A14" s="25" t="s">
        <v>43</v>
      </c>
      <c r="B14" s="25" t="s">
        <v>51</v>
      </c>
      <c r="C14" s="26" t="s">
        <v>52</v>
      </c>
      <c r="D14" s="26">
        <v>2025</v>
      </c>
      <c r="E14" s="26" t="s">
        <v>50</v>
      </c>
      <c r="F14" s="27" t="s">
        <v>39</v>
      </c>
      <c r="G14" s="28">
        <v>0</v>
      </c>
      <c r="H14" s="29">
        <v>0</v>
      </c>
      <c r="I14" s="29">
        <v>74880</v>
      </c>
      <c r="J14" s="29">
        <v>0</v>
      </c>
      <c r="K14" s="29">
        <v>14335</v>
      </c>
      <c r="L14" s="29">
        <v>0</v>
      </c>
      <c r="M14" s="29">
        <v>0</v>
      </c>
      <c r="N14" s="28">
        <v>5143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94358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50</v>
      </c>
      <c r="F15" s="27" t="s">
        <v>39</v>
      </c>
      <c r="G15" s="28">
        <v>0</v>
      </c>
      <c r="H15" s="29">
        <v>4714704</v>
      </c>
      <c r="I15" s="29">
        <v>309893</v>
      </c>
      <c r="J15" s="29">
        <v>0</v>
      </c>
      <c r="K15" s="29">
        <v>6692</v>
      </c>
      <c r="L15" s="29">
        <v>0</v>
      </c>
      <c r="M15" s="29">
        <v>0</v>
      </c>
      <c r="N15" s="28">
        <v>270145</v>
      </c>
      <c r="O15" s="30" t="s">
        <v>56</v>
      </c>
      <c r="P15" s="31">
        <v>11</v>
      </c>
      <c r="Q15" s="31">
        <v>0</v>
      </c>
      <c r="R15" s="31">
        <v>301</v>
      </c>
      <c r="S15" s="31">
        <v>74</v>
      </c>
      <c r="T15" s="31">
        <v>20</v>
      </c>
      <c r="U15" s="31">
        <v>4</v>
      </c>
      <c r="V15" s="31">
        <v>0</v>
      </c>
      <c r="W15" s="31">
        <v>0</v>
      </c>
      <c r="X15" s="32">
        <f t="shared" si="0"/>
        <v>410</v>
      </c>
      <c r="Y15" s="33">
        <f t="shared" si="1"/>
        <v>5301434</v>
      </c>
    </row>
    <row r="16" spans="1:25" x14ac:dyDescent="0.3">
      <c r="A16" s="25" t="s">
        <v>57</v>
      </c>
      <c r="B16" s="25" t="s">
        <v>58</v>
      </c>
      <c r="C16" s="26" t="s">
        <v>59</v>
      </c>
      <c r="D16" s="26">
        <v>2025</v>
      </c>
      <c r="E16" s="26" t="s">
        <v>50</v>
      </c>
      <c r="F16" s="27" t="s">
        <v>39</v>
      </c>
      <c r="G16" s="28">
        <v>0</v>
      </c>
      <c r="H16" s="29">
        <v>0</v>
      </c>
      <c r="I16" s="29">
        <v>118445</v>
      </c>
      <c r="J16" s="29">
        <v>0</v>
      </c>
      <c r="K16" s="29">
        <v>9152</v>
      </c>
      <c r="L16" s="29">
        <v>0</v>
      </c>
      <c r="M16" s="29">
        <v>0</v>
      </c>
      <c r="N16" s="28">
        <v>8871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136468</v>
      </c>
    </row>
    <row r="17" spans="1:25" x14ac:dyDescent="0.3">
      <c r="A17" s="25" t="s">
        <v>43</v>
      </c>
      <c r="B17" s="25" t="s">
        <v>60</v>
      </c>
      <c r="C17" s="26" t="s">
        <v>61</v>
      </c>
      <c r="D17" s="26">
        <v>2025</v>
      </c>
      <c r="E17" s="26" t="s">
        <v>50</v>
      </c>
      <c r="F17" s="27" t="s">
        <v>39</v>
      </c>
      <c r="G17" s="28">
        <v>0</v>
      </c>
      <c r="H17" s="29">
        <v>0</v>
      </c>
      <c r="I17" s="29">
        <v>215587</v>
      </c>
      <c r="J17" s="29">
        <v>0</v>
      </c>
      <c r="K17" s="29">
        <v>53658</v>
      </c>
      <c r="L17" s="29">
        <v>0</v>
      </c>
      <c r="M17" s="29">
        <v>0</v>
      </c>
      <c r="N17" s="28">
        <v>18974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288219</v>
      </c>
    </row>
    <row r="18" spans="1:25" x14ac:dyDescent="0.3">
      <c r="A18" s="25" t="s">
        <v>62</v>
      </c>
      <c r="B18" s="25" t="s">
        <v>63</v>
      </c>
      <c r="C18" s="26" t="s">
        <v>64</v>
      </c>
      <c r="D18" s="26">
        <v>2025</v>
      </c>
      <c r="E18" s="26" t="s">
        <v>65</v>
      </c>
      <c r="F18" s="27" t="s">
        <v>39</v>
      </c>
      <c r="G18" s="28">
        <v>0</v>
      </c>
      <c r="H18" s="29">
        <v>0</v>
      </c>
      <c r="I18" s="29">
        <v>215307</v>
      </c>
      <c r="J18" s="29">
        <v>0</v>
      </c>
      <c r="K18" s="29">
        <v>0</v>
      </c>
      <c r="L18" s="29">
        <v>0</v>
      </c>
      <c r="M18" s="29">
        <v>0</v>
      </c>
      <c r="N18" s="28">
        <v>21531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236838</v>
      </c>
    </row>
    <row r="19" spans="1:25" x14ac:dyDescent="0.3">
      <c r="A19" s="25" t="s">
        <v>43</v>
      </c>
      <c r="B19" s="25" t="s">
        <v>66</v>
      </c>
      <c r="C19" s="26" t="s">
        <v>67</v>
      </c>
      <c r="D19" s="26">
        <v>2025</v>
      </c>
      <c r="E19" s="26" t="s">
        <v>68</v>
      </c>
      <c r="F19" s="27" t="s">
        <v>69</v>
      </c>
      <c r="G19" s="28">
        <v>0</v>
      </c>
      <c r="H19" s="29">
        <v>138336</v>
      </c>
      <c r="I19" s="29">
        <v>290819</v>
      </c>
      <c r="J19" s="29">
        <v>50774</v>
      </c>
      <c r="K19" s="29">
        <v>0</v>
      </c>
      <c r="L19" s="29">
        <v>0</v>
      </c>
      <c r="M19" s="29">
        <v>0</v>
      </c>
      <c r="N19" s="28">
        <v>25640</v>
      </c>
      <c r="O19" s="30" t="s">
        <v>56</v>
      </c>
      <c r="P19" s="31">
        <v>0</v>
      </c>
      <c r="Q19" s="31">
        <v>0</v>
      </c>
      <c r="R19" s="31">
        <v>1</v>
      </c>
      <c r="S19" s="31">
        <v>0</v>
      </c>
      <c r="T19" s="31">
        <v>3</v>
      </c>
      <c r="U19" s="31">
        <v>3</v>
      </c>
      <c r="V19" s="31">
        <v>0</v>
      </c>
      <c r="W19" s="31">
        <v>0</v>
      </c>
      <c r="X19" s="32">
        <f t="shared" si="0"/>
        <v>7</v>
      </c>
      <c r="Y19" s="33">
        <f t="shared" si="1"/>
        <v>505569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</sheetData>
  <autoFilter ref="A10:Y10" xr:uid="{30A4BF73-1DDA-408A-8714-F4F6765C1706}"/>
  <conditionalFormatting sqref="D11:D29">
    <cfRule type="expression" dxfId="2" priority="1">
      <formula>OR($D11&gt;2025,AND($D11&lt;2025,$D11&lt;&gt;""))</formula>
    </cfRule>
  </conditionalFormatting>
  <conditionalFormatting sqref="Y11:Y2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9" xr:uid="{F8B5D1F2-D26A-4936-AC66-1419C2955848}">
      <formula1>"DV, YHDP"</formula1>
    </dataValidation>
    <dataValidation type="list" allowBlank="1" showInputMessage="1" showErrorMessage="1" sqref="O11:O29" xr:uid="{F9E485BF-3B1D-4E17-ACE0-4CFC49D5C589}">
      <formula1>"FMR, Actual Rent"</formula1>
    </dataValidation>
    <dataValidation type="list" allowBlank="1" showInputMessage="1" showErrorMessage="1" sqref="E11:E29" xr:uid="{29FC86FC-1C2B-4814-96A9-04EDD807AAE5}">
      <formula1>"PH, TH, Joint TH &amp; PH-RRH, HMIS, SSO, TRA, PRA, SRA, S+C/SRO"</formula1>
    </dataValidation>
    <dataValidation allowBlank="1" showErrorMessage="1" sqref="A10:Y10" xr:uid="{C5255E7B-1F0D-469B-958D-AECCE68C17C8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2024-06-13T16:12:30Z</dcterms:created>
  <dcterms:modified xsi:type="dcterms:W3CDTF">2024-06-13T19:42:36Z</dcterms:modified>
</cp:coreProperties>
</file>