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CA-600\"/>
    </mc:Choice>
  </mc:AlternateContent>
  <xr:revisionPtr revIDLastSave="0" documentId="13_ncr:1_{15365306-86F9-49ED-AF60-F5C29C5EA03C}" xr6:coauthVersionLast="47" xr6:coauthVersionMax="47" xr10:uidLastSave="{00000000-0000-0000-0000-000000000000}"/>
  <bookViews>
    <workbookView xWindow="10440" yWindow="5808" windowWidth="29436" windowHeight="16176" xr2:uid="{65BB615E-E95B-4A01-A498-1E7C3433D333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5" i="1" l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B5" i="1" s="1"/>
  <c r="C5" i="1" s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7" i="1" l="1"/>
</calcChain>
</file>

<file path=xl/sharedStrings.xml><?xml version="1.0" encoding="utf-8"?>
<sst xmlns="http://schemas.openxmlformats.org/spreadsheetml/2006/main" count="133" uniqueCount="87">
  <si>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</si>
  <si>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</si>
  <si>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</si>
  <si>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</si>
  <si>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</si>
  <si>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</si>
  <si>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</si>
  <si>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</si>
  <si>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</si>
  <si>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</si>
  <si>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</si>
  <si>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</si>
  <si>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</si>
  <si>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</si>
  <si>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</si>
  <si>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</si>
  <si>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</si>
  <si>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</si>
  <si>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</si>
  <si>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</si>
  <si>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</si>
  <si>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</si>
  <si>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</si>
  <si>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</si>
  <si>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</si>
  <si>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</si>
  <si>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</si>
  <si>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</si>
  <si>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</si>
  <si>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</si>
  <si>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</si>
  <si>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</si>
  <si>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</si>
  <si>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</si>
  <si>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</si>
  <si>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CA-603</t>
  </si>
  <si>
    <t>County of Santa Barbara</t>
  </si>
  <si>
    <t>HMIS Consolidation Renewal 2023</t>
  </si>
  <si>
    <t>CA0598L9D032316</t>
  </si>
  <si>
    <t/>
  </si>
  <si>
    <t>Los Angeles</t>
  </si>
  <si>
    <t>Santa Maria/Santa Barbara County CoC</t>
  </si>
  <si>
    <t>PATH</t>
  </si>
  <si>
    <t>PATH Santa Barbara PH-PSH</t>
  </si>
  <si>
    <t>CA0603L9D032316</t>
  </si>
  <si>
    <t>PH</t>
  </si>
  <si>
    <t>FMR</t>
  </si>
  <si>
    <t>PSH</t>
  </si>
  <si>
    <t>Housing Authority of the City of Santa Barbara</t>
  </si>
  <si>
    <t>Shelter Plus Care PRA for Artisan and Bradley Consolidation</t>
  </si>
  <si>
    <t>CA1004L9D032309</t>
  </si>
  <si>
    <t>Good Samaritan Shelter</t>
  </si>
  <si>
    <t>Rapid ReHousing Consolidated 2023</t>
  </si>
  <si>
    <t>CA1515L9D032308</t>
  </si>
  <si>
    <t>Coordinated Entry Renewal 2023</t>
  </si>
  <si>
    <t>CA1700L9D032306</t>
  </si>
  <si>
    <t>SSO</t>
  </si>
  <si>
    <t>NBCC</t>
  </si>
  <si>
    <t>New Beginnings RRH 2023</t>
  </si>
  <si>
    <t>CA1702L9D032306</t>
  </si>
  <si>
    <t>Marks House Transitional Housing &amp; RRH Project 2023</t>
  </si>
  <si>
    <t>CA1798L9D032305</t>
  </si>
  <si>
    <t>Joint TH &amp; PH-RRH</t>
  </si>
  <si>
    <t>Oak Street 2023</t>
  </si>
  <si>
    <t>CA2040L9D032302</t>
  </si>
  <si>
    <t>Domestic Violence Solutions for Santa Barbara County</t>
  </si>
  <si>
    <t>New Scattered Site Housing 2023</t>
  </si>
  <si>
    <t>CA2175D9D032301</t>
  </si>
  <si>
    <t>DV</t>
  </si>
  <si>
    <t>CHANNEL ISLANDS YOUNG MEN'S CHRISTIAN AS</t>
  </si>
  <si>
    <t>CIYMCA Drop in Center Expansion</t>
  </si>
  <si>
    <t>CA2220Y9D032100</t>
  </si>
  <si>
    <t>YHDP</t>
  </si>
  <si>
    <t>FIGHTING BACK SANTA MARIA</t>
  </si>
  <si>
    <t>Permanent Supportive Housing</t>
  </si>
  <si>
    <t>CA2221Y9D032100</t>
  </si>
  <si>
    <t>Supportive Services Only</t>
  </si>
  <si>
    <t>CA2222Y9D032100</t>
  </si>
  <si>
    <t>ROSE GARDEN VILLAGE 2</t>
  </si>
  <si>
    <t>Thrive House, a Foundation House of The Turner Foundation</t>
  </si>
  <si>
    <t>CA2223Y9D032100</t>
  </si>
  <si>
    <t>TH</t>
  </si>
  <si>
    <t>CO OF SANTA BARBARA CONSORTIUM</t>
  </si>
  <si>
    <t>Connecting to Housing - County YHDP</t>
  </si>
  <si>
    <t>CA2224Y9D032100</t>
  </si>
  <si>
    <t>Buena Tierra HASBARCO PSH</t>
  </si>
  <si>
    <t>CA2292L9D032300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</si>
</sst>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C0A03-6330-4394-B07F-5003A3BCB85F}">
  <sheetPr codeName="Sheet50">
    <pageSetUpPr fitToPage="1"/>
  </sheetPr>
  <dimension ref="A1:DF35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40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41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36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203376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2176880</v>
      </c>
      <c r="C6" s="6" t="str">
        <f ca="1">IF(B6&gt;0,"(Reallocation Restriction)","")</f>
        <v>(Reallocation Restriction)</v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4942192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20</v>
      </c>
      <c r="F11" s="27" t="s">
        <v>39</v>
      </c>
      <c r="G11" s="28">
        <v>0</v>
      </c>
      <c r="H11" s="29">
        <v>0</v>
      </c>
      <c r="I11" s="29">
        <v>0</v>
      </c>
      <c r="J11" s="29">
        <v>0</v>
      </c>
      <c r="K11" s="29">
        <v>157995</v>
      </c>
      <c r="L11" s="29">
        <v>0</v>
      </c>
      <c r="M11" s="29">
        <v>0</v>
      </c>
      <c r="N11" s="28">
        <v>11055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35" si="0">SUM(P11:W11)</f>
        <v>0</v>
      </c>
      <c r="Y11" s="33">
        <f t="shared" ref="Y11:Y35" si="1">SUM(G11:N11)</f>
        <v>169050</v>
      </c>
    </row>
    <row r="12" spans="1:25" x14ac:dyDescent="0.3">
      <c r="A12" s="25" t="s">
        <v>42</v>
      </c>
      <c r="B12" s="25" t="s">
        <v>43</v>
      </c>
      <c r="C12" s="26" t="s">
        <v>44</v>
      </c>
      <c r="D12" s="26">
        <v>2025</v>
      </c>
      <c r="E12" s="26" t="s">
        <v>45</v>
      </c>
      <c r="F12" s="27" t="s">
        <v>39</v>
      </c>
      <c r="G12" s="28">
        <v>0</v>
      </c>
      <c r="H12" s="29">
        <v>750648</v>
      </c>
      <c r="I12" s="29">
        <v>369274</v>
      </c>
      <c r="J12" s="29">
        <v>0</v>
      </c>
      <c r="K12" s="29">
        <v>0</v>
      </c>
      <c r="L12" s="29">
        <v>0</v>
      </c>
      <c r="M12" s="29">
        <v>0</v>
      </c>
      <c r="N12" s="28">
        <v>94602</v>
      </c>
      <c r="O12" s="30" t="s">
        <v>46</v>
      </c>
      <c r="P12" s="31">
        <v>0</v>
      </c>
      <c r="Q12" s="31">
        <v>0</v>
      </c>
      <c r="R12" s="31">
        <v>13</v>
      </c>
      <c r="S12" s="31">
        <v>12</v>
      </c>
      <c r="T12" s="31">
        <v>0</v>
      </c>
      <c r="U12" s="31">
        <v>0</v>
      </c>
      <c r="V12" s="31">
        <v>0</v>
      </c>
      <c r="W12" s="31">
        <v>0</v>
      </c>
      <c r="X12" s="32">
        <f t="shared" si="0"/>
        <v>25</v>
      </c>
      <c r="Y12" s="33">
        <f t="shared" si="1"/>
        <v>1214524</v>
      </c>
    </row>
    <row r="13" spans="1:25" x14ac:dyDescent="0.3">
      <c r="A13" s="25" t="s">
        <v>48</v>
      </c>
      <c r="B13" s="25" t="s">
        <v>49</v>
      </c>
      <c r="C13" s="26" t="s">
        <v>50</v>
      </c>
      <c r="D13" s="26">
        <v>2025</v>
      </c>
      <c r="E13" s="26" t="s">
        <v>45</v>
      </c>
      <c r="F13" s="27" t="s">
        <v>39</v>
      </c>
      <c r="G13" s="28">
        <v>0</v>
      </c>
      <c r="H13" s="29">
        <v>146880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8">
        <v>5359</v>
      </c>
      <c r="O13" s="30" t="s">
        <v>46</v>
      </c>
      <c r="P13" s="31">
        <v>0</v>
      </c>
      <c r="Q13" s="31">
        <v>6</v>
      </c>
      <c r="R13" s="31">
        <v>0</v>
      </c>
      <c r="S13" s="31">
        <v>0</v>
      </c>
      <c r="T13" s="31">
        <v>0</v>
      </c>
      <c r="U13" s="31">
        <v>0</v>
      </c>
      <c r="V13" s="31">
        <v>0</v>
      </c>
      <c r="W13" s="31">
        <v>0</v>
      </c>
      <c r="X13" s="32">
        <f t="shared" si="0"/>
        <v>6</v>
      </c>
      <c r="Y13" s="33">
        <f t="shared" si="1"/>
        <v>152239</v>
      </c>
    </row>
    <row r="14" spans="1:25" x14ac:dyDescent="0.3">
      <c r="A14" s="25" t="s">
        <v>51</v>
      </c>
      <c r="B14" s="25" t="s">
        <v>52</v>
      </c>
      <c r="C14" s="26" t="s">
        <v>53</v>
      </c>
      <c r="D14" s="26">
        <v>2025</v>
      </c>
      <c r="E14" s="26" t="s">
        <v>45</v>
      </c>
      <c r="F14" s="27" t="s">
        <v>39</v>
      </c>
      <c r="G14" s="28">
        <v>0</v>
      </c>
      <c r="H14" s="29">
        <v>151092</v>
      </c>
      <c r="I14" s="29">
        <v>47977</v>
      </c>
      <c r="J14" s="29">
        <v>0</v>
      </c>
      <c r="K14" s="29">
        <v>0</v>
      </c>
      <c r="L14" s="29">
        <v>0</v>
      </c>
      <c r="M14" s="29">
        <v>0</v>
      </c>
      <c r="N14" s="28">
        <v>13783</v>
      </c>
      <c r="O14" s="30" t="s">
        <v>46</v>
      </c>
      <c r="P14" s="31">
        <v>3</v>
      </c>
      <c r="Q14" s="31">
        <v>0</v>
      </c>
      <c r="R14" s="31">
        <v>0</v>
      </c>
      <c r="S14" s="31">
        <v>3</v>
      </c>
      <c r="T14" s="31">
        <v>0</v>
      </c>
      <c r="U14" s="31">
        <v>0</v>
      </c>
      <c r="V14" s="31">
        <v>0</v>
      </c>
      <c r="W14" s="31">
        <v>0</v>
      </c>
      <c r="X14" s="32">
        <f t="shared" si="0"/>
        <v>6</v>
      </c>
      <c r="Y14" s="33">
        <f t="shared" si="1"/>
        <v>212852</v>
      </c>
    </row>
    <row r="15" spans="1:25" x14ac:dyDescent="0.3">
      <c r="A15" s="25" t="s">
        <v>36</v>
      </c>
      <c r="B15" s="25" t="s">
        <v>54</v>
      </c>
      <c r="C15" s="26" t="s">
        <v>55</v>
      </c>
      <c r="D15" s="26">
        <v>2025</v>
      </c>
      <c r="E15" s="26" t="s">
        <v>56</v>
      </c>
      <c r="F15" s="27" t="s">
        <v>39</v>
      </c>
      <c r="G15" s="28">
        <v>0</v>
      </c>
      <c r="H15" s="29">
        <v>0</v>
      </c>
      <c r="I15" s="29">
        <v>118875</v>
      </c>
      <c r="J15" s="29">
        <v>0</v>
      </c>
      <c r="K15" s="29">
        <v>0</v>
      </c>
      <c r="L15" s="29">
        <v>0</v>
      </c>
      <c r="M15" s="29">
        <v>0</v>
      </c>
      <c r="N15" s="28">
        <v>11800</v>
      </c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130675</v>
      </c>
    </row>
    <row r="16" spans="1:25" x14ac:dyDescent="0.3">
      <c r="A16" s="25" t="s">
        <v>57</v>
      </c>
      <c r="B16" s="25" t="s">
        <v>58</v>
      </c>
      <c r="C16" s="26" t="s">
        <v>59</v>
      </c>
      <c r="D16" s="26">
        <v>2025</v>
      </c>
      <c r="E16" s="26" t="s">
        <v>45</v>
      </c>
      <c r="F16" s="27" t="s">
        <v>39</v>
      </c>
      <c r="G16" s="28">
        <v>0</v>
      </c>
      <c r="H16" s="29">
        <v>61200</v>
      </c>
      <c r="I16" s="29">
        <v>153101</v>
      </c>
      <c r="J16" s="29">
        <v>0</v>
      </c>
      <c r="K16" s="29">
        <v>0</v>
      </c>
      <c r="L16" s="29">
        <v>0</v>
      </c>
      <c r="M16" s="29">
        <v>0</v>
      </c>
      <c r="N16" s="28">
        <v>19187</v>
      </c>
      <c r="O16" s="30" t="s">
        <v>46</v>
      </c>
      <c r="P16" s="31">
        <v>2</v>
      </c>
      <c r="Q16" s="31">
        <v>1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2">
        <f t="shared" si="0"/>
        <v>3</v>
      </c>
      <c r="Y16" s="33">
        <f t="shared" si="1"/>
        <v>233488</v>
      </c>
    </row>
    <row r="17" spans="1:25" x14ac:dyDescent="0.3">
      <c r="A17" s="25" t="s">
        <v>51</v>
      </c>
      <c r="B17" s="25" t="s">
        <v>60</v>
      </c>
      <c r="C17" s="26" t="s">
        <v>61</v>
      </c>
      <c r="D17" s="26">
        <v>2025</v>
      </c>
      <c r="E17" s="26" t="s">
        <v>62</v>
      </c>
      <c r="F17" s="27" t="s">
        <v>39</v>
      </c>
      <c r="G17" s="28">
        <v>0</v>
      </c>
      <c r="H17" s="29">
        <v>96012</v>
      </c>
      <c r="I17" s="29">
        <v>20233</v>
      </c>
      <c r="J17" s="29">
        <v>15755</v>
      </c>
      <c r="K17" s="29">
        <v>0</v>
      </c>
      <c r="L17" s="29">
        <v>0</v>
      </c>
      <c r="M17" s="29">
        <v>0</v>
      </c>
      <c r="N17" s="28">
        <v>9197</v>
      </c>
      <c r="O17" s="30" t="s">
        <v>46</v>
      </c>
      <c r="P17" s="31">
        <v>0</v>
      </c>
      <c r="Q17" s="31">
        <v>0</v>
      </c>
      <c r="R17" s="31">
        <v>0</v>
      </c>
      <c r="S17" s="31">
        <v>3</v>
      </c>
      <c r="T17" s="31">
        <v>0</v>
      </c>
      <c r="U17" s="31">
        <v>0</v>
      </c>
      <c r="V17" s="31">
        <v>0</v>
      </c>
      <c r="W17" s="31">
        <v>0</v>
      </c>
      <c r="X17" s="32">
        <f t="shared" si="0"/>
        <v>3</v>
      </c>
      <c r="Y17" s="33">
        <f t="shared" si="1"/>
        <v>141197</v>
      </c>
    </row>
    <row r="18" spans="1:25" x14ac:dyDescent="0.3">
      <c r="A18" s="25" t="s">
        <v>51</v>
      </c>
      <c r="B18" s="25" t="s">
        <v>63</v>
      </c>
      <c r="C18" s="26" t="s">
        <v>64</v>
      </c>
      <c r="D18" s="26">
        <v>2025</v>
      </c>
      <c r="E18" s="26" t="s">
        <v>62</v>
      </c>
      <c r="F18" s="27" t="s">
        <v>39</v>
      </c>
      <c r="G18" s="28">
        <v>0</v>
      </c>
      <c r="H18" s="29">
        <v>61200</v>
      </c>
      <c r="I18" s="29">
        <v>47132</v>
      </c>
      <c r="J18" s="29">
        <v>5860</v>
      </c>
      <c r="K18" s="29">
        <v>0</v>
      </c>
      <c r="L18" s="29">
        <v>0</v>
      </c>
      <c r="M18" s="29">
        <v>0</v>
      </c>
      <c r="N18" s="28">
        <v>10483</v>
      </c>
      <c r="O18" s="30" t="s">
        <v>46</v>
      </c>
      <c r="P18" s="31">
        <v>2</v>
      </c>
      <c r="Q18" s="31">
        <v>1</v>
      </c>
      <c r="R18" s="31">
        <v>0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32">
        <f t="shared" si="0"/>
        <v>3</v>
      </c>
      <c r="Y18" s="33">
        <f t="shared" si="1"/>
        <v>124675</v>
      </c>
    </row>
    <row r="19" spans="1:25" x14ac:dyDescent="0.3">
      <c r="A19" s="25" t="s">
        <v>65</v>
      </c>
      <c r="B19" s="25" t="s">
        <v>66</v>
      </c>
      <c r="C19" s="26" t="s">
        <v>67</v>
      </c>
      <c r="D19" s="26">
        <v>2025</v>
      </c>
      <c r="E19" s="26" t="s">
        <v>45</v>
      </c>
      <c r="F19" s="27" t="s">
        <v>68</v>
      </c>
      <c r="G19" s="28">
        <v>0</v>
      </c>
      <c r="H19" s="29">
        <v>96012</v>
      </c>
      <c r="I19" s="29">
        <v>107364</v>
      </c>
      <c r="J19" s="29">
        <v>0</v>
      </c>
      <c r="K19" s="29">
        <v>0</v>
      </c>
      <c r="L19" s="29">
        <v>0</v>
      </c>
      <c r="M19" s="29">
        <v>0</v>
      </c>
      <c r="N19" s="28">
        <v>0</v>
      </c>
      <c r="O19" s="30" t="s">
        <v>46</v>
      </c>
      <c r="P19" s="31">
        <v>0</v>
      </c>
      <c r="Q19" s="31">
        <v>0</v>
      </c>
      <c r="R19" s="31">
        <v>0</v>
      </c>
      <c r="S19" s="31">
        <v>3</v>
      </c>
      <c r="T19" s="31">
        <v>0</v>
      </c>
      <c r="U19" s="31">
        <v>0</v>
      </c>
      <c r="V19" s="31">
        <v>0</v>
      </c>
      <c r="W19" s="31">
        <v>0</v>
      </c>
      <c r="X19" s="32">
        <f t="shared" si="0"/>
        <v>3</v>
      </c>
      <c r="Y19" s="33">
        <f t="shared" si="1"/>
        <v>203376</v>
      </c>
    </row>
    <row r="20" spans="1:25" x14ac:dyDescent="0.3">
      <c r="A20" s="25" t="s">
        <v>69</v>
      </c>
      <c r="B20" s="25" t="s">
        <v>70</v>
      </c>
      <c r="C20" s="26" t="s">
        <v>71</v>
      </c>
      <c r="D20" s="26">
        <v>2025</v>
      </c>
      <c r="E20" s="26" t="s">
        <v>56</v>
      </c>
      <c r="F20" s="27" t="s">
        <v>72</v>
      </c>
      <c r="G20" s="28">
        <v>0</v>
      </c>
      <c r="H20" s="29">
        <v>0</v>
      </c>
      <c r="I20" s="29">
        <v>221435</v>
      </c>
      <c r="J20" s="29">
        <v>0</v>
      </c>
      <c r="K20" s="29">
        <v>0</v>
      </c>
      <c r="L20" s="29">
        <v>0</v>
      </c>
      <c r="M20" s="29">
        <v>0</v>
      </c>
      <c r="N20" s="28">
        <v>22143.5</v>
      </c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243578.5</v>
      </c>
    </row>
    <row r="21" spans="1:25" x14ac:dyDescent="0.3">
      <c r="A21" s="25" t="s">
        <v>73</v>
      </c>
      <c r="B21" s="25" t="s">
        <v>74</v>
      </c>
      <c r="C21" s="26" t="s">
        <v>75</v>
      </c>
      <c r="D21" s="26">
        <v>2025</v>
      </c>
      <c r="E21" s="26" t="s">
        <v>47</v>
      </c>
      <c r="F21" s="27" t="s">
        <v>72</v>
      </c>
      <c r="G21" s="28">
        <v>0</v>
      </c>
      <c r="H21" s="29">
        <v>252240</v>
      </c>
      <c r="I21" s="29">
        <v>338907</v>
      </c>
      <c r="J21" s="29">
        <v>0</v>
      </c>
      <c r="K21" s="29">
        <v>0</v>
      </c>
      <c r="L21" s="29">
        <v>0</v>
      </c>
      <c r="M21" s="29">
        <v>0</v>
      </c>
      <c r="N21" s="28">
        <v>48079</v>
      </c>
      <c r="O21" s="30" t="s">
        <v>46</v>
      </c>
      <c r="P21" s="31"/>
      <c r="Q21" s="31">
        <v>8</v>
      </c>
      <c r="R21" s="31">
        <v>2</v>
      </c>
      <c r="S21" s="31"/>
      <c r="T21" s="31"/>
      <c r="U21" s="31"/>
      <c r="V21" s="31"/>
      <c r="W21" s="31"/>
      <c r="X21" s="32">
        <f t="shared" si="0"/>
        <v>10</v>
      </c>
      <c r="Y21" s="33">
        <f t="shared" si="1"/>
        <v>639226</v>
      </c>
    </row>
    <row r="22" spans="1:25" x14ac:dyDescent="0.3">
      <c r="A22" s="25" t="s">
        <v>73</v>
      </c>
      <c r="B22" s="25" t="s">
        <v>76</v>
      </c>
      <c r="C22" s="26" t="s">
        <v>77</v>
      </c>
      <c r="D22" s="26">
        <v>2025</v>
      </c>
      <c r="E22" s="26" t="s">
        <v>56</v>
      </c>
      <c r="F22" s="27" t="s">
        <v>72</v>
      </c>
      <c r="G22" s="28">
        <v>48504</v>
      </c>
      <c r="H22" s="29">
        <v>0</v>
      </c>
      <c r="I22" s="29">
        <v>280145</v>
      </c>
      <c r="J22" s="29">
        <v>0</v>
      </c>
      <c r="K22" s="29">
        <v>0</v>
      </c>
      <c r="L22" s="29">
        <v>0</v>
      </c>
      <c r="M22" s="29">
        <v>0</v>
      </c>
      <c r="N22" s="28">
        <v>32859.5</v>
      </c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361508.5</v>
      </c>
    </row>
    <row r="23" spans="1:25" x14ac:dyDescent="0.3">
      <c r="A23" s="25" t="s">
        <v>78</v>
      </c>
      <c r="B23" s="25" t="s">
        <v>79</v>
      </c>
      <c r="C23" s="26" t="s">
        <v>80</v>
      </c>
      <c r="D23" s="26">
        <v>2025</v>
      </c>
      <c r="E23" s="26" t="s">
        <v>81</v>
      </c>
      <c r="F23" s="27" t="s">
        <v>72</v>
      </c>
      <c r="G23" s="28">
        <v>214441.5</v>
      </c>
      <c r="H23" s="29">
        <v>0</v>
      </c>
      <c r="I23" s="29">
        <v>241611.5</v>
      </c>
      <c r="J23" s="29">
        <v>73600</v>
      </c>
      <c r="K23" s="29">
        <v>0</v>
      </c>
      <c r="L23" s="29">
        <v>0</v>
      </c>
      <c r="M23" s="29">
        <v>0</v>
      </c>
      <c r="N23" s="28">
        <v>52965</v>
      </c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582618</v>
      </c>
    </row>
    <row r="24" spans="1:25" x14ac:dyDescent="0.3">
      <c r="A24" s="25" t="s">
        <v>82</v>
      </c>
      <c r="B24" s="25" t="s">
        <v>83</v>
      </c>
      <c r="C24" s="26" t="s">
        <v>84</v>
      </c>
      <c r="D24" s="26">
        <v>2025</v>
      </c>
      <c r="E24" s="26" t="s">
        <v>47</v>
      </c>
      <c r="F24" s="27" t="s">
        <v>72</v>
      </c>
      <c r="G24" s="28">
        <v>0</v>
      </c>
      <c r="H24" s="29">
        <v>210804</v>
      </c>
      <c r="I24" s="29">
        <v>110000</v>
      </c>
      <c r="J24" s="29">
        <v>0</v>
      </c>
      <c r="K24" s="29">
        <v>6000</v>
      </c>
      <c r="L24" s="29">
        <v>0</v>
      </c>
      <c r="M24" s="29">
        <v>0</v>
      </c>
      <c r="N24" s="28">
        <v>23145</v>
      </c>
      <c r="O24" s="30" t="s">
        <v>46</v>
      </c>
      <c r="P24" s="31"/>
      <c r="Q24" s="31">
        <v>5</v>
      </c>
      <c r="R24" s="31">
        <v>2</v>
      </c>
      <c r="S24" s="31">
        <v>1</v>
      </c>
      <c r="T24" s="31"/>
      <c r="U24" s="31"/>
      <c r="V24" s="31"/>
      <c r="W24" s="31"/>
      <c r="X24" s="32">
        <f t="shared" si="0"/>
        <v>8</v>
      </c>
      <c r="Y24" s="33">
        <f t="shared" si="1"/>
        <v>349949</v>
      </c>
    </row>
    <row r="25" spans="1:25" x14ac:dyDescent="0.3">
      <c r="A25" s="25" t="s">
        <v>51</v>
      </c>
      <c r="B25" s="25" t="s">
        <v>85</v>
      </c>
      <c r="C25" s="26" t="s">
        <v>86</v>
      </c>
      <c r="D25" s="26">
        <v>2025</v>
      </c>
      <c r="E25" s="26" t="s">
        <v>45</v>
      </c>
      <c r="F25" s="27" t="s">
        <v>39</v>
      </c>
      <c r="G25" s="28">
        <v>0</v>
      </c>
      <c r="H25" s="29">
        <v>0</v>
      </c>
      <c r="I25" s="29">
        <v>166745</v>
      </c>
      <c r="J25" s="29">
        <v>0</v>
      </c>
      <c r="K25" s="29">
        <v>0</v>
      </c>
      <c r="L25" s="29">
        <v>0</v>
      </c>
      <c r="M25" s="29">
        <v>0</v>
      </c>
      <c r="N25" s="28">
        <v>16491</v>
      </c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183236</v>
      </c>
    </row>
    <row r="26" spans="1:25" x14ac:dyDescent="0.3">
      <c r="A26" s="25"/>
      <c r="B26" s="25"/>
      <c r="C26" s="26"/>
      <c r="D26" s="26"/>
      <c r="E26" s="26"/>
      <c r="F26" s="27" t="s">
        <v>39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39</v>
      </c>
      <c r="G27" s="28"/>
      <c r="H27" s="29"/>
      <c r="I27" s="29"/>
      <c r="J27" s="29"/>
      <c r="K27" s="29"/>
      <c r="L27" s="29"/>
      <c r="M27" s="29"/>
      <c r="N27" s="28"/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39</v>
      </c>
      <c r="G28" s="28"/>
      <c r="H28" s="29"/>
      <c r="I28" s="29"/>
      <c r="J28" s="29"/>
      <c r="K28" s="29"/>
      <c r="L28" s="29"/>
      <c r="M28" s="29"/>
      <c r="N28" s="28"/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0</v>
      </c>
    </row>
    <row r="29" spans="1:25" x14ac:dyDescent="0.3">
      <c r="A29" s="25"/>
      <c r="B29" s="25"/>
      <c r="C29" s="26"/>
      <c r="D29" s="26"/>
      <c r="E29" s="26"/>
      <c r="F29" s="27" t="s">
        <v>39</v>
      </c>
      <c r="G29" s="28"/>
      <c r="H29" s="29"/>
      <c r="I29" s="29"/>
      <c r="J29" s="29"/>
      <c r="K29" s="29"/>
      <c r="L29" s="29"/>
      <c r="M29" s="29"/>
      <c r="N29" s="28"/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0</v>
      </c>
    </row>
    <row r="30" spans="1:25" x14ac:dyDescent="0.3">
      <c r="A30" s="25"/>
      <c r="B30" s="25"/>
      <c r="C30" s="26"/>
      <c r="D30" s="26"/>
      <c r="E30" s="26"/>
      <c r="F30" s="27" t="s">
        <v>39</v>
      </c>
      <c r="G30" s="28"/>
      <c r="H30" s="29"/>
      <c r="I30" s="29"/>
      <c r="J30" s="29"/>
      <c r="K30" s="29"/>
      <c r="L30" s="29"/>
      <c r="M30" s="29"/>
      <c r="N30" s="28"/>
      <c r="O30" s="30"/>
      <c r="P30" s="31"/>
      <c r="Q30" s="31"/>
      <c r="R30" s="31"/>
      <c r="S30" s="31"/>
      <c r="T30" s="31"/>
      <c r="U30" s="31"/>
      <c r="V30" s="31"/>
      <c r="W30" s="31"/>
      <c r="X30" s="32">
        <f t="shared" si="0"/>
        <v>0</v>
      </c>
      <c r="Y30" s="33">
        <f t="shared" si="1"/>
        <v>0</v>
      </c>
    </row>
    <row r="31" spans="1:25" x14ac:dyDescent="0.3">
      <c r="A31" s="25"/>
      <c r="B31" s="25"/>
      <c r="C31" s="26"/>
      <c r="D31" s="26"/>
      <c r="E31" s="26"/>
      <c r="F31" s="27" t="s">
        <v>39</v>
      </c>
      <c r="G31" s="28"/>
      <c r="H31" s="29"/>
      <c r="I31" s="29"/>
      <c r="J31" s="29"/>
      <c r="K31" s="29"/>
      <c r="L31" s="29"/>
      <c r="M31" s="29"/>
      <c r="N31" s="28"/>
      <c r="O31" s="30"/>
      <c r="P31" s="31"/>
      <c r="Q31" s="31"/>
      <c r="R31" s="31"/>
      <c r="S31" s="31"/>
      <c r="T31" s="31"/>
      <c r="U31" s="31"/>
      <c r="V31" s="31"/>
      <c r="W31" s="31"/>
      <c r="X31" s="32">
        <f t="shared" si="0"/>
        <v>0</v>
      </c>
      <c r="Y31" s="33">
        <f t="shared" si="1"/>
        <v>0</v>
      </c>
    </row>
    <row r="32" spans="1:25" x14ac:dyDescent="0.3">
      <c r="A32" s="25"/>
      <c r="B32" s="25"/>
      <c r="C32" s="26"/>
      <c r="D32" s="26"/>
      <c r="E32" s="26"/>
      <c r="F32" s="27" t="s">
        <v>39</v>
      </c>
      <c r="G32" s="28"/>
      <c r="H32" s="29"/>
      <c r="I32" s="29"/>
      <c r="J32" s="29"/>
      <c r="K32" s="29"/>
      <c r="L32" s="29"/>
      <c r="M32" s="29"/>
      <c r="N32" s="28"/>
      <c r="O32" s="30"/>
      <c r="P32" s="31"/>
      <c r="Q32" s="31"/>
      <c r="R32" s="31"/>
      <c r="S32" s="31"/>
      <c r="T32" s="31"/>
      <c r="U32" s="31"/>
      <c r="V32" s="31"/>
      <c r="W32" s="31"/>
      <c r="X32" s="32">
        <f t="shared" si="0"/>
        <v>0</v>
      </c>
      <c r="Y32" s="33">
        <f t="shared" si="1"/>
        <v>0</v>
      </c>
    </row>
    <row r="33" spans="1:25" x14ac:dyDescent="0.3">
      <c r="A33" s="25"/>
      <c r="B33" s="25"/>
      <c r="C33" s="26"/>
      <c r="D33" s="26"/>
      <c r="E33" s="26"/>
      <c r="F33" s="27" t="s">
        <v>39</v>
      </c>
      <c r="G33" s="28"/>
      <c r="H33" s="29"/>
      <c r="I33" s="29"/>
      <c r="J33" s="29"/>
      <c r="K33" s="29"/>
      <c r="L33" s="29"/>
      <c r="M33" s="29"/>
      <c r="N33" s="28"/>
      <c r="O33" s="30"/>
      <c r="P33" s="31"/>
      <c r="Q33" s="31"/>
      <c r="R33" s="31"/>
      <c r="S33" s="31"/>
      <c r="T33" s="31"/>
      <c r="U33" s="31"/>
      <c r="V33" s="31"/>
      <c r="W33" s="31"/>
      <c r="X33" s="32">
        <f t="shared" si="0"/>
        <v>0</v>
      </c>
      <c r="Y33" s="33">
        <f t="shared" si="1"/>
        <v>0</v>
      </c>
    </row>
    <row r="34" spans="1:25" x14ac:dyDescent="0.3">
      <c r="A34" s="25"/>
      <c r="B34" s="25"/>
      <c r="C34" s="26"/>
      <c r="D34" s="26"/>
      <c r="E34" s="26"/>
      <c r="F34" s="27" t="s">
        <v>39</v>
      </c>
      <c r="G34" s="28"/>
      <c r="H34" s="29"/>
      <c r="I34" s="29"/>
      <c r="J34" s="29"/>
      <c r="K34" s="29"/>
      <c r="L34" s="29"/>
      <c r="M34" s="29"/>
      <c r="N34" s="28"/>
      <c r="O34" s="30"/>
      <c r="P34" s="31"/>
      <c r="Q34" s="31"/>
      <c r="R34" s="31"/>
      <c r="S34" s="31"/>
      <c r="T34" s="31"/>
      <c r="U34" s="31"/>
      <c r="V34" s="31"/>
      <c r="W34" s="31"/>
      <c r="X34" s="32">
        <f t="shared" si="0"/>
        <v>0</v>
      </c>
      <c r="Y34" s="33">
        <f t="shared" si="1"/>
        <v>0</v>
      </c>
    </row>
    <row r="35" spans="1:25" x14ac:dyDescent="0.3">
      <c r="A35" s="25"/>
      <c r="B35" s="25"/>
      <c r="C35" s="26"/>
      <c r="D35" s="26"/>
      <c r="E35" s="26"/>
      <c r="F35" s="27" t="s">
        <v>39</v>
      </c>
      <c r="G35" s="28"/>
      <c r="H35" s="29"/>
      <c r="I35" s="29"/>
      <c r="J35" s="29"/>
      <c r="K35" s="29"/>
      <c r="L35" s="29"/>
      <c r="M35" s="29"/>
      <c r="N35" s="28"/>
      <c r="O35" s="30"/>
      <c r="P35" s="31"/>
      <c r="Q35" s="31"/>
      <c r="R35" s="31"/>
      <c r="S35" s="31"/>
      <c r="T35" s="31"/>
      <c r="U35" s="31"/>
      <c r="V35" s="31"/>
      <c r="W35" s="31"/>
      <c r="X35" s="32">
        <f t="shared" si="0"/>
        <v>0</v>
      </c>
      <c r="Y35" s="33">
        <f t="shared" si="1"/>
        <v>0</v>
      </c>
    </row>
  </sheetData>
  <autoFilter ref="A10:Y10" xr:uid="{218C0A03-6330-4394-B07F-5003A3BCB85F}"/>
  <conditionalFormatting sqref="D11:D35">
    <cfRule type="expression" dxfId="2" priority="1">
      <formula>OR($D11&gt;2025,AND($D11&lt;2025,$D11&lt;&gt;""))</formula>
    </cfRule>
  </conditionalFormatting>
  <conditionalFormatting sqref="Y11:Y35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35" xr:uid="{7B434EB1-8777-44A7-BBC0-30419B5A47FF}">
      <formula1>"DV, YHDP"</formula1>
    </dataValidation>
    <dataValidation type="list" allowBlank="1" showInputMessage="1" showErrorMessage="1" sqref="O11:O35" xr:uid="{E2087E92-F407-493D-9B1C-CC5FE9913D16}">
      <formula1>"FMR, Actual Rent"</formula1>
    </dataValidation>
    <dataValidation type="list" allowBlank="1" showInputMessage="1" showErrorMessage="1" sqref="E11:E35" xr:uid="{2BAE5116-3189-452D-B496-959371BED17E}">
      <formula1>"PH, TH, Joint TH &amp; PH-RRH, HMIS, SSO, TRA, PRA, SRA, S+C/SRO"</formula1>
    </dataValidation>
    <dataValidation allowBlank="1" showErrorMessage="1" sqref="A10:Y10" xr:uid="{1B464EA2-7932-4889-B01E-C0E524FE69CC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2024-06-13T16:12:34Z</dcterms:created>
  <dcterms:modified xsi:type="dcterms:W3CDTF">2024-06-13T19:42:31Z</dcterms:modified>
</cp:coreProperties>
</file>