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19EED984-9197-44CC-8798-3F9EF5E769B4}" xr6:coauthVersionLast="47" xr6:coauthVersionMax="47" xr10:uidLastSave="{00000000-0000-0000-0000-000000000000}"/>
  <bookViews>
    <workbookView xWindow="10440" yWindow="5808" windowWidth="29436" windowHeight="16176" xr2:uid="{64BEDE02-A3F9-4B02-B346-E820E7AD27C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<sst xmlns="http://schemas.openxmlformats.org/spreadsheetml/2006/main" count="87" uniqueCount="59">
  <si>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</si>
  <si>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</si>
  <si>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</si>
  <si>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</si>
  <si>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</si>
  <si>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</si>
  <si>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</si>
  <si>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</si>
  <si>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</si>
  <si>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</si>
  <si>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</si>
  <si>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</si>
  <si>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</si>
  <si>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</si>
  <si>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</si>
  <si>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</si>
  <si>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</si>
  <si>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</si>
  <si>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</si>
  <si>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</si>
  <si>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</si>
  <si>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</si>
  <si>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</si>
  <si>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</si>
  <si>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</si>
  <si>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</si>
  <si>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</si>
  <si>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</si>
  <si>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</si>
  <si>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</si>
  <si>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</si>
  <si>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</si>
  <si>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</si>
  <si>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</si>
  <si>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</si>
  <si>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CA-526</t>
  </si>
  <si>
    <t>Sierra HOPE</t>
  </si>
  <si>
    <t>Sierra HOPE PSH-1</t>
  </si>
  <si>
    <t>CA0320L9T262313</t>
  </si>
  <si>
    <t>PH</t>
  </si>
  <si>
    <t/>
  </si>
  <si>
    <t>San Francisco</t>
  </si>
  <si>
    <t>Amador, Calaveras, Mariposa, Tuolumne Counties CoC</t>
  </si>
  <si>
    <t>Amador-Tuolumne Community Action Agency</t>
  </si>
  <si>
    <t>Amador Tuolumne Community Action Agency</t>
  </si>
  <si>
    <t>ASH PSH 2023</t>
  </si>
  <si>
    <t>CA0989L9T262311</t>
  </si>
  <si>
    <t>FMR</t>
  </si>
  <si>
    <t>Tuol PSH 2023</t>
  </si>
  <si>
    <t>CA1332L9T262308</t>
  </si>
  <si>
    <t>Calaveras Rapid Re-Housing Project</t>
  </si>
  <si>
    <t>CA1428L9T262306</t>
  </si>
  <si>
    <t>County of Mariposa</t>
  </si>
  <si>
    <t>CA1486L9T262207 Jan-Dec 2024</t>
  </si>
  <si>
    <t>CA1486L9T262308</t>
  </si>
  <si>
    <t>HMIS 2023</t>
  </si>
  <si>
    <t>CA1587L9T262307</t>
  </si>
  <si>
    <t>TRC RR 2023</t>
  </si>
  <si>
    <t>CA1588L9T262307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</si>
</sst>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BA4B-208E-4923-BB78-36D0A3C9A5AA}">
  <sheetPr codeName="Sheet43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447392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30185</v>
      </c>
      <c r="H11" s="29">
        <v>0</v>
      </c>
      <c r="I11" s="29">
        <v>10000</v>
      </c>
      <c r="J11" s="29">
        <v>7105</v>
      </c>
      <c r="K11" s="29">
        <v>0</v>
      </c>
      <c r="L11" s="29">
        <v>0</v>
      </c>
      <c r="M11" s="29">
        <v>0</v>
      </c>
      <c r="N11" s="28">
        <v>4500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7" si="0">SUM(P11:W11)</f>
        <v>0</v>
      </c>
      <c r="Y11" s="33">
        <f t="shared" ref="Y11:Y27" si="1">SUM(G11:N11)</f>
        <v>51790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23808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47</v>
      </c>
      <c r="P12" s="31">
        <v>0</v>
      </c>
      <c r="Q12" s="31">
        <v>2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</v>
      </c>
      <c r="Y12" s="33">
        <f t="shared" si="1"/>
        <v>23808</v>
      </c>
    </row>
    <row r="13" spans="1:25" x14ac:dyDescent="0.3">
      <c r="A13" s="25" t="s">
        <v>43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36956</v>
      </c>
      <c r="H13" s="29">
        <v>0</v>
      </c>
      <c r="I13" s="29">
        <v>1697</v>
      </c>
      <c r="J13" s="29">
        <v>0</v>
      </c>
      <c r="K13" s="29">
        <v>2734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41387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89028</v>
      </c>
      <c r="I14" s="29">
        <v>35682</v>
      </c>
      <c r="J14" s="29">
        <v>0</v>
      </c>
      <c r="K14" s="29">
        <v>0</v>
      </c>
      <c r="L14" s="29">
        <v>0</v>
      </c>
      <c r="M14" s="29">
        <v>0</v>
      </c>
      <c r="N14" s="28">
        <v>10695</v>
      </c>
      <c r="O14" s="30" t="s">
        <v>47</v>
      </c>
      <c r="P14" s="31">
        <v>0</v>
      </c>
      <c r="Q14" s="31">
        <v>0</v>
      </c>
      <c r="R14" s="31">
        <v>3</v>
      </c>
      <c r="S14" s="31">
        <v>4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7</v>
      </c>
      <c r="Y14" s="33">
        <f t="shared" si="1"/>
        <v>135405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39743</v>
      </c>
      <c r="H15" s="29">
        <v>0</v>
      </c>
      <c r="I15" s="29">
        <v>0</v>
      </c>
      <c r="J15" s="29">
        <v>31227</v>
      </c>
      <c r="K15" s="29">
        <v>0</v>
      </c>
      <c r="L15" s="29">
        <v>0</v>
      </c>
      <c r="M15" s="29">
        <v>0</v>
      </c>
      <c r="N15" s="28">
        <v>5000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75970</v>
      </c>
    </row>
    <row r="16" spans="1:25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45500</v>
      </c>
      <c r="L16" s="29">
        <v>0</v>
      </c>
      <c r="M16" s="29">
        <v>0</v>
      </c>
      <c r="N16" s="28">
        <v>4500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50000</v>
      </c>
    </row>
    <row r="17" spans="1:25" x14ac:dyDescent="0.3">
      <c r="A17" s="25" t="s">
        <v>43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48840</v>
      </c>
      <c r="I17" s="29">
        <v>12892</v>
      </c>
      <c r="J17" s="29">
        <v>0</v>
      </c>
      <c r="K17" s="29">
        <v>3200</v>
      </c>
      <c r="L17" s="29">
        <v>0</v>
      </c>
      <c r="M17" s="29">
        <v>0</v>
      </c>
      <c r="N17" s="28">
        <v>4100</v>
      </c>
      <c r="O17" s="30" t="s">
        <v>47</v>
      </c>
      <c r="P17" s="31">
        <v>0</v>
      </c>
      <c r="Q17" s="31">
        <v>1</v>
      </c>
      <c r="R17" s="31">
        <v>1</v>
      </c>
      <c r="S17" s="31">
        <v>2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4</v>
      </c>
      <c r="Y17" s="33">
        <f t="shared" si="1"/>
        <v>69032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</sheetData>
  <autoFilter ref="A10:Y10" xr:uid="{40BBBA4B-208E-4923-BB78-36D0A3C9A5AA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2E728CE7-7D92-4C80-90A7-D5B40CCFD89C}">
      <formula1>"DV, YHDP"</formula1>
    </dataValidation>
    <dataValidation type="list" allowBlank="1" showInputMessage="1" showErrorMessage="1" sqref="O11:O27" xr:uid="{C733BF9A-5C8E-491F-B0C5-D92508D81495}">
      <formula1>"FMR, Actual Rent"</formula1>
    </dataValidation>
    <dataValidation type="list" allowBlank="1" showInputMessage="1" showErrorMessage="1" sqref="E11:E27" xr:uid="{01B5D10B-4FC8-4B41-86D1-D09046B48AB5}">
      <formula1>"PH, TH, Joint TH &amp; PH-RRH, HMIS, SSO, TRA, PRA, SRA, S+C/SRO"</formula1>
    </dataValidation>
    <dataValidation allowBlank="1" showErrorMessage="1" sqref="A10:Y10" xr:uid="{24CF4206-D4E9-4FFF-ABD4-E3109C1E90F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2024-06-13T16:13:02Z</dcterms:created>
  <dcterms:modified xsi:type="dcterms:W3CDTF">2024-06-13T19:41:33Z</dcterms:modified>
</cp:coreProperties>
</file>