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F7265822-C6C8-41D8-87FE-66ABB4722AA0}" xr6:coauthVersionLast="47" xr6:coauthVersionMax="47" xr10:uidLastSave="{00000000-0000-0000-0000-000000000000}"/>
  <bookViews>
    <workbookView xWindow="4224" yWindow="4224" windowWidth="23220" windowHeight="12720" xr2:uid="{A80E109A-E6EB-4AAD-931F-6DC1D9B5384E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3" i="1" l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  <c r="B5" i="1"/>
  <c r="C5" i="1" s="1"/>
</calcChain>
</file>

<file path=xl/sharedStrings.xml><?xml version="1.0" encoding="utf-8"?>
<sst xmlns="http://schemas.openxmlformats.org/spreadsheetml/2006/main" count="65" uniqueCount="51">
  <si>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</si>
  <si>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</si>
  <si>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</si>
  <si>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</si>
  <si>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</si>
  <si>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</si>
  <si>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</si>
  <si>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</si>
  <si>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</si>
  <si>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</si>
  <si>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</si>
  <si>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</si>
  <si>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</si>
  <si>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</si>
  <si>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</si>
  <si>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</si>
  <si>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</si>
  <si>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</si>
  <si>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</si>
  <si>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</si>
  <si>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</si>
  <si>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</si>
  <si>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</si>
  <si>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</si>
  <si>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</si>
  <si>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</si>
  <si>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</si>
  <si>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</si>
  <si>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</si>
  <si>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</si>
  <si>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</si>
  <si>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</si>
  <si>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</si>
  <si>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</si>
  <si>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</si>
  <si>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CA-525</t>
  </si>
  <si>
    <t>El Dorado Public Housing Authority</t>
  </si>
  <si>
    <t>HMIS 2023</t>
  </si>
  <si>
    <t>CA0318L9T252315</t>
  </si>
  <si>
    <t/>
  </si>
  <si>
    <t>San Francisco</t>
  </si>
  <si>
    <t>El Dorado County CoC</t>
  </si>
  <si>
    <t>Tahoe Coalition for the Homeless</t>
  </si>
  <si>
    <t>Arise</t>
  </si>
  <si>
    <t>CA2018D9T252302</t>
  </si>
  <si>
    <t>PH</t>
  </si>
  <si>
    <t>DV</t>
  </si>
  <si>
    <t>FMR</t>
  </si>
  <si>
    <t>Coordinated Entry 2023</t>
  </si>
  <si>
    <t>CA2156L9T252301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</si>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</sst>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54DB3-4186-428D-BF43-DD5CDE2C2CAC}">
  <sheetPr codeName="Sheet15">
    <pageSetUpPr fitToPage="1"/>
  </sheetPr>
  <dimension ref="A1:Y23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181061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213365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9817</v>
      </c>
      <c r="L11" s="29">
        <v>0</v>
      </c>
      <c r="M11" s="29">
        <v>0</v>
      </c>
      <c r="N11" s="28">
        <v>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3" si="0">SUM(P11:W11)</f>
        <v>0</v>
      </c>
      <c r="Y11" s="33">
        <f t="shared" ref="Y11:Y23" si="1">SUM(G11:N11)</f>
        <v>9817</v>
      </c>
    </row>
    <row r="12" spans="1:25" x14ac:dyDescent="0.3">
      <c r="A12" s="25" t="s">
        <v>42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46</v>
      </c>
      <c r="G12" s="28">
        <v>0</v>
      </c>
      <c r="H12" s="29">
        <v>124080</v>
      </c>
      <c r="I12" s="29">
        <v>39571</v>
      </c>
      <c r="J12" s="29">
        <v>0</v>
      </c>
      <c r="K12" s="29">
        <v>0</v>
      </c>
      <c r="L12" s="29">
        <v>5000</v>
      </c>
      <c r="M12" s="29">
        <v>0</v>
      </c>
      <c r="N12" s="28">
        <v>12410</v>
      </c>
      <c r="O12" s="30" t="s">
        <v>47</v>
      </c>
      <c r="P12" s="31">
        <v>4</v>
      </c>
      <c r="Q12" s="31">
        <v>4</v>
      </c>
      <c r="R12" s="31">
        <v>1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9</v>
      </c>
      <c r="Y12" s="33">
        <f t="shared" si="1"/>
        <v>181061</v>
      </c>
    </row>
    <row r="13" spans="1:25" x14ac:dyDescent="0.3">
      <c r="A13" s="25" t="s">
        <v>36</v>
      </c>
      <c r="B13" s="25" t="s">
        <v>48</v>
      </c>
      <c r="C13" s="26" t="s">
        <v>49</v>
      </c>
      <c r="D13" s="26">
        <v>2025</v>
      </c>
      <c r="E13" s="26" t="s">
        <v>50</v>
      </c>
      <c r="F13" s="27" t="s">
        <v>39</v>
      </c>
      <c r="G13" s="28">
        <v>0</v>
      </c>
      <c r="H13" s="29">
        <v>0</v>
      </c>
      <c r="I13" s="29">
        <v>22487</v>
      </c>
      <c r="J13" s="29">
        <v>0</v>
      </c>
      <c r="K13" s="29">
        <v>0</v>
      </c>
      <c r="L13" s="29">
        <v>0</v>
      </c>
      <c r="M13" s="29">
        <v>0</v>
      </c>
      <c r="N13" s="28">
        <v>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22487</v>
      </c>
    </row>
    <row r="14" spans="1:25" x14ac:dyDescent="0.3">
      <c r="A14" s="25"/>
      <c r="B14" s="25"/>
      <c r="C14" s="26"/>
      <c r="D14" s="26"/>
      <c r="E14" s="26"/>
      <c r="F14" s="27" t="s">
        <v>39</v>
      </c>
      <c r="G14" s="28"/>
      <c r="H14" s="29"/>
      <c r="I14" s="29"/>
      <c r="J14" s="29"/>
      <c r="K14" s="29"/>
      <c r="L14" s="29"/>
      <c r="M14" s="29"/>
      <c r="N14" s="28"/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0</v>
      </c>
    </row>
    <row r="15" spans="1:25" x14ac:dyDescent="0.3">
      <c r="A15" s="25"/>
      <c r="B15" s="25"/>
      <c r="C15" s="26"/>
      <c r="D15" s="26"/>
      <c r="E15" s="26"/>
      <c r="F15" s="27" t="s">
        <v>39</v>
      </c>
      <c r="G15" s="28"/>
      <c r="H15" s="29"/>
      <c r="I15" s="29"/>
      <c r="J15" s="29"/>
      <c r="K15" s="29"/>
      <c r="L15" s="29"/>
      <c r="M15" s="29"/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39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39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39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39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39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</sheetData>
  <autoFilter ref="A10:Y10" xr:uid="{96154DB3-4186-428D-BF43-DD5CDE2C2CAC}"/>
  <conditionalFormatting sqref="D11:D23">
    <cfRule type="expression" dxfId="2" priority="1">
      <formula>OR($D11&gt;2025,AND($D11&lt;2025,$D11&lt;&gt;""))</formula>
    </cfRule>
  </conditionalFormatting>
  <conditionalFormatting sqref="Y11:Y23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3" xr:uid="{32297BE7-3D0A-4D20-97CC-E11C83D70A18}">
      <formula1>"FMR, Actual Rent"</formula1>
    </dataValidation>
    <dataValidation type="list" allowBlank="1" showInputMessage="1" showErrorMessage="1" sqref="F11:F23" xr:uid="{C7E56877-C8E2-44ED-ABCC-10632E691179}">
      <formula1>"DV, YHDP"</formula1>
    </dataValidation>
    <dataValidation type="list" allowBlank="1" showInputMessage="1" showErrorMessage="1" sqref="E11:E23" xr:uid="{F368BA7F-D2AB-4D6A-B0B7-A9A0F3652A00}">
      <formula1>"PH, TH, Joint TH &amp; PH-RRH, HMIS, SSO, TRA, PRA, SRA, S+C/SRO"</formula1>
    </dataValidation>
    <dataValidation allowBlank="1" showErrorMessage="1" sqref="A10:Y10" xr:uid="{CC4E6C69-1799-46BE-8CBF-0BBE669836A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2024-08-01T18:27:51Z</dcterms:created>
  <dcterms:modified xsi:type="dcterms:W3CDTF">2024-08-01T18:52:25Z</dcterms:modified>
</cp:coreProperties>
</file>