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69FFC575-6FE5-4762-A76E-2FF108AAFF44}" xr6:coauthVersionLast="47" xr6:coauthVersionMax="47" xr10:uidLastSave="{00000000-0000-0000-0000-000000000000}"/>
  <bookViews>
    <workbookView xWindow="10440" yWindow="5808" windowWidth="29436" windowHeight="16176" xr2:uid="{504F5F24-D82B-46A6-91FD-4C4E011ACB3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B5" i="1" s="1"/>
  <c r="C5" i="1" s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<sst xmlns="http://schemas.openxmlformats.org/spreadsheetml/2006/main" count="82" uniqueCount="59">
  <si>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</si>
  <si>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</si>
  <si>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</si>
  <si>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</si>
  <si>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</si>
  <si>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</si>
  <si>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</si>
  <si>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</si>
  <si>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</si>
  <si>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</si>
  <si>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</si>
  <si>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</si>
  <si>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</si>
  <si>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</si>
  <si>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</si>
  <si>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</si>
  <si>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</si>
  <si>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</si>
  <si>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</si>
  <si>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</si>
  <si>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</si>
  <si>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</si>
  <si>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</si>
  <si>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</si>
  <si>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</si>
  <si>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</si>
  <si>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</si>
  <si>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</si>
  <si>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</si>
  <si>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</si>
  <si>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</si>
  <si>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</si>
  <si>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</si>
  <si>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</si>
  <si>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</si>
  <si>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CA-522</t>
  </si>
  <si>
    <t>Humboldt, County of, DBA-Dept. of Health and Human Services</t>
  </si>
  <si>
    <t>Humboldt County HMIS</t>
  </si>
  <si>
    <t>CA0313L9T222316</t>
  </si>
  <si>
    <t/>
  </si>
  <si>
    <t>San Francisco</t>
  </si>
  <si>
    <t>Humboldt County CoC</t>
  </si>
  <si>
    <t>Humboldt County</t>
  </si>
  <si>
    <t>Projects HART</t>
  </si>
  <si>
    <t>CA0852L9T222312</t>
  </si>
  <si>
    <t>PH</t>
  </si>
  <si>
    <t>FMR</t>
  </si>
  <si>
    <t>Arcata House Partnership</t>
  </si>
  <si>
    <t>PSH FY 2023</t>
  </si>
  <si>
    <t>CA1101L9T222311</t>
  </si>
  <si>
    <t>HOME PSH</t>
  </si>
  <si>
    <t>CA1192L9T222310</t>
  </si>
  <si>
    <t>2-1-1 HUMBOLDT INFORMATION AND RESOURCE CENTER</t>
  </si>
  <si>
    <t>Coordinated Entry</t>
  </si>
  <si>
    <t>CA1424L9T222308</t>
  </si>
  <si>
    <t>SSO</t>
  </si>
  <si>
    <t>RRH for DV FY 2023</t>
  </si>
  <si>
    <t>CA1866D9T222304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</si>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</sst>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9BE8-8909-4861-AC89-D9733BE88964}">
  <sheetPr codeName="Sheet41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127633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1127289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69500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6" si="0">SUM(P11:W11)</f>
        <v>0</v>
      </c>
      <c r="Y11" s="33">
        <f t="shared" ref="Y11:Y26" si="1">SUM(G11:N11)</f>
        <v>69500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87696</v>
      </c>
      <c r="I12" s="29">
        <v>7950</v>
      </c>
      <c r="J12" s="29">
        <v>0</v>
      </c>
      <c r="K12" s="29">
        <v>0</v>
      </c>
      <c r="L12" s="29">
        <v>0</v>
      </c>
      <c r="M12" s="29">
        <v>0</v>
      </c>
      <c r="N12" s="28">
        <v>5426</v>
      </c>
      <c r="O12" s="30" t="s">
        <v>46</v>
      </c>
      <c r="P12" s="31">
        <v>0</v>
      </c>
      <c r="Q12" s="31">
        <v>9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9</v>
      </c>
      <c r="Y12" s="33">
        <f t="shared" si="1"/>
        <v>101072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45</v>
      </c>
      <c r="F13" s="27" t="s">
        <v>39</v>
      </c>
      <c r="G13" s="28">
        <v>308355</v>
      </c>
      <c r="H13" s="29">
        <v>0</v>
      </c>
      <c r="I13" s="29">
        <v>101779</v>
      </c>
      <c r="J13" s="29">
        <v>94209</v>
      </c>
      <c r="K13" s="29">
        <v>0</v>
      </c>
      <c r="L13" s="29">
        <v>0</v>
      </c>
      <c r="M13" s="29">
        <v>0</v>
      </c>
      <c r="N13" s="28">
        <v>30409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534752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253644</v>
      </c>
      <c r="I14" s="29">
        <v>0</v>
      </c>
      <c r="J14" s="29">
        <v>0</v>
      </c>
      <c r="K14" s="29">
        <v>4353</v>
      </c>
      <c r="L14" s="29">
        <v>0</v>
      </c>
      <c r="M14" s="29">
        <v>0</v>
      </c>
      <c r="N14" s="28">
        <v>4786</v>
      </c>
      <c r="O14" s="30" t="s">
        <v>46</v>
      </c>
      <c r="P14" s="31">
        <v>0</v>
      </c>
      <c r="Q14" s="31">
        <v>0</v>
      </c>
      <c r="R14" s="31">
        <v>22</v>
      </c>
      <c r="S14" s="31">
        <v>1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23</v>
      </c>
      <c r="Y14" s="33">
        <f t="shared" si="1"/>
        <v>262783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39</v>
      </c>
      <c r="G15" s="28">
        <v>0</v>
      </c>
      <c r="H15" s="29">
        <v>0</v>
      </c>
      <c r="I15" s="29">
        <v>28689</v>
      </c>
      <c r="J15" s="29">
        <v>0</v>
      </c>
      <c r="K15" s="29">
        <v>0</v>
      </c>
      <c r="L15" s="29">
        <v>0</v>
      </c>
      <c r="M15" s="29">
        <v>0</v>
      </c>
      <c r="N15" s="28">
        <v>2860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31549</v>
      </c>
    </row>
    <row r="16" spans="1:25" x14ac:dyDescent="0.3">
      <c r="A16" s="25" t="s">
        <v>47</v>
      </c>
      <c r="B16" s="25" t="s">
        <v>56</v>
      </c>
      <c r="C16" s="26" t="s">
        <v>57</v>
      </c>
      <c r="D16" s="26">
        <v>2025</v>
      </c>
      <c r="E16" s="26" t="s">
        <v>45</v>
      </c>
      <c r="F16" s="27" t="s">
        <v>58</v>
      </c>
      <c r="G16" s="28">
        <v>0</v>
      </c>
      <c r="H16" s="29">
        <v>61884</v>
      </c>
      <c r="I16" s="29">
        <v>54530</v>
      </c>
      <c r="J16" s="29">
        <v>0</v>
      </c>
      <c r="K16" s="29">
        <v>0</v>
      </c>
      <c r="L16" s="29">
        <v>0</v>
      </c>
      <c r="M16" s="29">
        <v>0</v>
      </c>
      <c r="N16" s="28">
        <v>11219</v>
      </c>
      <c r="O16" s="30" t="s">
        <v>46</v>
      </c>
      <c r="P16" s="31">
        <v>0</v>
      </c>
      <c r="Q16" s="31">
        <v>3</v>
      </c>
      <c r="R16" s="31">
        <v>3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6</v>
      </c>
      <c r="Y16" s="33">
        <f t="shared" si="1"/>
        <v>127633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</sheetData>
  <autoFilter ref="A10:Y10" xr:uid="{A8849BE8-8909-4861-AC89-D9733BE88964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9F27A72E-0D81-4C83-AA1C-5B1AE7939CFB}">
      <formula1>"DV, YHDP"</formula1>
    </dataValidation>
    <dataValidation type="list" allowBlank="1" showInputMessage="1" showErrorMessage="1" sqref="O11:O26" xr:uid="{9E7A8DD6-4095-4140-8926-2134B1471586}">
      <formula1>"FMR, Actual Rent"</formula1>
    </dataValidation>
    <dataValidation type="list" allowBlank="1" showInputMessage="1" showErrorMessage="1" sqref="E11:E26" xr:uid="{5C431FA1-7D74-4298-96E8-F7FC5B41CCCA}">
      <formula1>"PH, TH, Joint TH &amp; PH-RRH, HMIS, SSO, TRA, PRA, SRA, S+C/SRO"</formula1>
    </dataValidation>
    <dataValidation allowBlank="1" showErrorMessage="1" sqref="A10:Y10" xr:uid="{FFA327D8-5BC3-4CA2-AB70-A788EB9AE41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2024-06-13T16:13:10Z</dcterms:created>
  <dcterms:modified xsi:type="dcterms:W3CDTF">2024-06-13T19:41:22Z</dcterms:modified>
</cp:coreProperties>
</file>