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CA-500\"/>
    </mc:Choice>
  </mc:AlternateContent>
  <xr:revisionPtr revIDLastSave="0" documentId="13_ncr:1_{F706AFDC-938B-4F8F-98A2-B2396A1A2BB1}" xr6:coauthVersionLast="47" xr6:coauthVersionMax="47" xr10:uidLastSave="{00000000-0000-0000-0000-000000000000}"/>
  <bookViews>
    <workbookView xWindow="10440" yWindow="5808" windowWidth="29436" windowHeight="16176" xr2:uid="{C0445137-E343-4A56-953A-62951E50A05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6" i="1" l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<sst xmlns="http://schemas.openxmlformats.org/spreadsheetml/2006/main" count="79" uniqueCount="57">
  <si>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</si>
  <si>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</si>
  <si>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</si>
  <si>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</si>
  <si>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</si>
  <si>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</si>
  <si>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</si>
  <si>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</si>
  <si>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</si>
  <si>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</si>
  <si>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</si>
  <si>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</si>
  <si>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</si>
  <si>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</si>
  <si>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</si>
  <si>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</si>
  <si>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</si>
  <si>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</si>
  <si>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</si>
  <si>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</si>
  <si>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</si>
  <si>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</si>
  <si>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</si>
  <si>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</si>
  <si>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</si>
  <si>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</si>
  <si>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</si>
  <si>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</si>
  <si>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</si>
  <si>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</si>
  <si>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</si>
  <si>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</si>
  <si>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</si>
  <si>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</si>
  <si>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</si>
  <si>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CA-520</t>
  </si>
  <si>
    <t>Merced County Community Action Board</t>
  </si>
  <si>
    <t>HMIS Renewal 2023</t>
  </si>
  <si>
    <t>CA0306L9T202314</t>
  </si>
  <si>
    <t/>
  </si>
  <si>
    <t>San Francisco</t>
  </si>
  <si>
    <t>Merced City &amp; County CoC</t>
  </si>
  <si>
    <t>Merced, County of</t>
  </si>
  <si>
    <t>County of Merced</t>
  </si>
  <si>
    <t>Project Home Start 2023</t>
  </si>
  <si>
    <t>CA0780L9T202315</t>
  </si>
  <si>
    <t>PH</t>
  </si>
  <si>
    <t>Project Hope Westside 2023</t>
  </si>
  <si>
    <t>CA0984L9T202311</t>
  </si>
  <si>
    <t>Sierra Saving Grace Homeless Project</t>
  </si>
  <si>
    <t>Sierra Saving Grace Project 1</t>
  </si>
  <si>
    <t>CA0985L9T202310</t>
  </si>
  <si>
    <t>Sierra Saving Grace Project 2</t>
  </si>
  <si>
    <t>CA1099L9T202309</t>
  </si>
  <si>
    <t>Coordinated Entry FY23</t>
  </si>
  <si>
    <t>CA2013T9T202302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</si>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</sst>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75C03-8DCC-491C-8306-37B94931D102}">
  <sheetPr codeName="Sheet39">
    <pageSetUpPr fitToPage="1"/>
  </sheetPr>
  <dimension ref="A1:DF2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42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759744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77299</v>
      </c>
      <c r="L11" s="29">
        <v>0</v>
      </c>
      <c r="M11" s="29">
        <v>0</v>
      </c>
      <c r="N11" s="28">
        <v>5410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6" si="0">SUM(P11:W11)</f>
        <v>0</v>
      </c>
      <c r="Y11" s="33">
        <f t="shared" ref="Y11:Y26" si="1">SUM(G11:N11)</f>
        <v>82709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46</v>
      </c>
      <c r="F12" s="27" t="s">
        <v>39</v>
      </c>
      <c r="G12" s="28">
        <v>155272</v>
      </c>
      <c r="H12" s="29">
        <v>0</v>
      </c>
      <c r="I12" s="29">
        <v>91096</v>
      </c>
      <c r="J12" s="29">
        <v>58959</v>
      </c>
      <c r="K12" s="29">
        <v>0</v>
      </c>
      <c r="L12" s="29">
        <v>0</v>
      </c>
      <c r="M12" s="29">
        <v>0</v>
      </c>
      <c r="N12" s="28">
        <v>13561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318888</v>
      </c>
    </row>
    <row r="13" spans="1:25" x14ac:dyDescent="0.3">
      <c r="A13" s="25" t="s">
        <v>43</v>
      </c>
      <c r="B13" s="25" t="s">
        <v>47</v>
      </c>
      <c r="C13" s="26" t="s">
        <v>48</v>
      </c>
      <c r="D13" s="26">
        <v>2025</v>
      </c>
      <c r="E13" s="26" t="s">
        <v>46</v>
      </c>
      <c r="F13" s="27" t="s">
        <v>39</v>
      </c>
      <c r="G13" s="28">
        <v>0</v>
      </c>
      <c r="H13" s="29">
        <v>0</v>
      </c>
      <c r="I13" s="29">
        <v>51271</v>
      </c>
      <c r="J13" s="29">
        <v>146247</v>
      </c>
      <c r="K13" s="29">
        <v>0</v>
      </c>
      <c r="L13" s="29">
        <v>0</v>
      </c>
      <c r="M13" s="29">
        <v>0</v>
      </c>
      <c r="N13" s="28">
        <v>9584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207102</v>
      </c>
    </row>
    <row r="14" spans="1:25" x14ac:dyDescent="0.3">
      <c r="A14" s="25" t="s">
        <v>49</v>
      </c>
      <c r="B14" s="25" t="s">
        <v>50</v>
      </c>
      <c r="C14" s="26" t="s">
        <v>51</v>
      </c>
      <c r="D14" s="26">
        <v>2025</v>
      </c>
      <c r="E14" s="26" t="s">
        <v>46</v>
      </c>
      <c r="F14" s="27" t="s">
        <v>39</v>
      </c>
      <c r="G14" s="28">
        <v>47651</v>
      </c>
      <c r="H14" s="29">
        <v>0</v>
      </c>
      <c r="I14" s="29">
        <v>7187</v>
      </c>
      <c r="J14" s="29">
        <v>0</v>
      </c>
      <c r="K14" s="29">
        <v>0</v>
      </c>
      <c r="L14" s="29">
        <v>0</v>
      </c>
      <c r="M14" s="29">
        <v>0</v>
      </c>
      <c r="N14" s="28">
        <v>2515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57353</v>
      </c>
    </row>
    <row r="15" spans="1:25" x14ac:dyDescent="0.3">
      <c r="A15" s="25" t="s">
        <v>49</v>
      </c>
      <c r="B15" s="25" t="s">
        <v>52</v>
      </c>
      <c r="C15" s="26" t="s">
        <v>53</v>
      </c>
      <c r="D15" s="26">
        <v>2025</v>
      </c>
      <c r="E15" s="26" t="s">
        <v>46</v>
      </c>
      <c r="F15" s="27" t="s">
        <v>39</v>
      </c>
      <c r="G15" s="28">
        <v>57629</v>
      </c>
      <c r="H15" s="29">
        <v>0</v>
      </c>
      <c r="I15" s="29">
        <v>10</v>
      </c>
      <c r="J15" s="29">
        <v>11</v>
      </c>
      <c r="K15" s="29">
        <v>10</v>
      </c>
      <c r="L15" s="29">
        <v>0</v>
      </c>
      <c r="M15" s="29">
        <v>0</v>
      </c>
      <c r="N15" s="28">
        <v>10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57670</v>
      </c>
    </row>
    <row r="16" spans="1:25" x14ac:dyDescent="0.3">
      <c r="A16" s="25" t="s">
        <v>36</v>
      </c>
      <c r="B16" s="25" t="s">
        <v>54</v>
      </c>
      <c r="C16" s="26" t="s">
        <v>55</v>
      </c>
      <c r="D16" s="26">
        <v>2025</v>
      </c>
      <c r="E16" s="26" t="s">
        <v>56</v>
      </c>
      <c r="F16" s="27" t="s">
        <v>39</v>
      </c>
      <c r="G16" s="28">
        <v>0</v>
      </c>
      <c r="H16" s="29">
        <v>0</v>
      </c>
      <c r="I16" s="29">
        <v>32747</v>
      </c>
      <c r="J16" s="29">
        <v>0</v>
      </c>
      <c r="K16" s="29">
        <v>0</v>
      </c>
      <c r="L16" s="29">
        <v>0</v>
      </c>
      <c r="M16" s="29">
        <v>0</v>
      </c>
      <c r="N16" s="28">
        <v>3275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36022</v>
      </c>
    </row>
    <row r="17" spans="1:25" x14ac:dyDescent="0.3">
      <c r="A17" s="25"/>
      <c r="B17" s="25"/>
      <c r="C17" s="26"/>
      <c r="D17" s="26"/>
      <c r="E17" s="26"/>
      <c r="F17" s="27" t="s">
        <v>39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39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</sheetData>
  <autoFilter ref="A10:Y10" xr:uid="{38A75C03-8DCC-491C-8306-37B94931D102}"/>
  <conditionalFormatting sqref="D11:D26">
    <cfRule type="expression" dxfId="2" priority="1">
      <formula>OR($D11&gt;2025,AND($D11&lt;2025,$D11&lt;&gt;""))</formula>
    </cfRule>
  </conditionalFormatting>
  <conditionalFormatting sqref="Y11:Y2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6" xr:uid="{D0D95558-40AC-4330-915F-98DE5B1635BF}">
      <formula1>"DV, YHDP"</formula1>
    </dataValidation>
    <dataValidation type="list" allowBlank="1" showInputMessage="1" showErrorMessage="1" sqref="O11:O26" xr:uid="{19DBB526-D19A-4F36-9A79-3D1B94CBBAA6}">
      <formula1>"FMR, Actual Rent"</formula1>
    </dataValidation>
    <dataValidation type="list" allowBlank="1" showInputMessage="1" showErrorMessage="1" sqref="E11:E26" xr:uid="{E4C7B362-BF62-4313-A16F-976419E2E309}">
      <formula1>"PH, TH, Joint TH &amp; PH-RRH, HMIS, SSO, TRA, PRA, SRA, S+C/SRO"</formula1>
    </dataValidation>
    <dataValidation allowBlank="1" showErrorMessage="1" sqref="A10:Y10" xr:uid="{ABD83C7A-5106-4107-87E0-C41DAD4F2E84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2024-06-13T16:13:18Z</dcterms:created>
  <dcterms:modified xsi:type="dcterms:W3CDTF">2024-06-13T19:41:10Z</dcterms:modified>
</cp:coreProperties>
</file>