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6847F9A3-68DB-4116-85DC-CB54A06C586B}" xr6:coauthVersionLast="47" xr6:coauthVersionMax="47" xr10:uidLastSave="{00000000-0000-0000-0000-000000000000}"/>
  <bookViews>
    <workbookView xWindow="10440" yWindow="5808" windowWidth="29436" windowHeight="16176" xr2:uid="{982F714A-00AC-4317-B487-43CEE45673A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7" i="1" s="1"/>
  <c r="X14" i="1"/>
  <c r="Y13" i="1"/>
  <c r="X13" i="1"/>
  <c r="Y12" i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<sst xmlns="http://schemas.openxmlformats.org/spreadsheetml/2006/main" count="76" uniqueCount="55">
  <si>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</si>
  <si>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</si>
  <si>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</si>
  <si>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</si>
  <si>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</si>
  <si>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</si>
  <si>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</si>
  <si>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</si>
  <si>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</si>
  <si>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</si>
  <si>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</si>
  <si>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</si>
  <si>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</si>
  <si>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</si>
  <si>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</si>
  <si>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</si>
  <si>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</si>
  <si>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</si>
  <si>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</si>
  <si>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</si>
  <si>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</si>
  <si>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</si>
  <si>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</si>
  <si>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</si>
  <si>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</si>
  <si>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</si>
  <si>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</si>
  <si>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</si>
  <si>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</si>
  <si>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</si>
  <si>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</si>
  <si>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</si>
  <si>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</si>
  <si>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</si>
  <si>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</si>
  <si>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CA-517</t>
  </si>
  <si>
    <t>County of Napa</t>
  </si>
  <si>
    <t>HMIS 2023</t>
  </si>
  <si>
    <t>CA0289L9T172314</t>
  </si>
  <si>
    <t/>
  </si>
  <si>
    <t>San Francisco</t>
  </si>
  <si>
    <t>Napa City &amp; County CoC</t>
  </si>
  <si>
    <t>Housing Authority of the City of Napa</t>
  </si>
  <si>
    <t>2023 Shelter Plus Care</t>
  </si>
  <si>
    <t>CA0292L9T172316</t>
  </si>
  <si>
    <t>PH</t>
  </si>
  <si>
    <t>FMR</t>
  </si>
  <si>
    <t>Buckelew Programs</t>
  </si>
  <si>
    <t>Napa PSH 01.01.25-12.31.25</t>
  </si>
  <si>
    <t>CA0777L9T172315</t>
  </si>
  <si>
    <t>Permanent Supportive Housing 2023</t>
  </si>
  <si>
    <t>CA1415L9T172308</t>
  </si>
  <si>
    <t>Coordinated Assessment 2023</t>
  </si>
  <si>
    <t>CA1482L9T172308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</si>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</sst>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3B5F2-596F-4A57-BDA0-40B847A740F0}">
  <sheetPr codeName="Sheet36">
    <pageSetUpPr fitToPage="1"/>
  </sheetPr>
  <dimension ref="A1:DF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982999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34418</v>
      </c>
      <c r="L11" s="29">
        <v>0</v>
      </c>
      <c r="M11" s="29">
        <v>0</v>
      </c>
      <c r="N11" s="28">
        <v>1469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5" si="0">SUM(P11:W11)</f>
        <v>0</v>
      </c>
      <c r="Y11" s="33">
        <f t="shared" ref="Y11:Y25" si="1">SUM(G11:N11)</f>
        <v>35887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174144</v>
      </c>
      <c r="I12" s="29">
        <v>2790</v>
      </c>
      <c r="J12" s="29">
        <v>0</v>
      </c>
      <c r="K12" s="29">
        <v>0</v>
      </c>
      <c r="L12" s="29">
        <v>0</v>
      </c>
      <c r="M12" s="29">
        <v>0</v>
      </c>
      <c r="N12" s="28">
        <v>6577</v>
      </c>
      <c r="O12" s="30" t="s">
        <v>46</v>
      </c>
      <c r="P12" s="31">
        <v>0</v>
      </c>
      <c r="Q12" s="31">
        <v>0</v>
      </c>
      <c r="R12" s="31">
        <v>8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8</v>
      </c>
      <c r="Y12" s="33">
        <f t="shared" si="1"/>
        <v>183511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45</v>
      </c>
      <c r="F13" s="27" t="s">
        <v>39</v>
      </c>
      <c r="G13" s="28">
        <v>211328</v>
      </c>
      <c r="H13" s="29">
        <v>0</v>
      </c>
      <c r="I13" s="29">
        <v>72822</v>
      </c>
      <c r="J13" s="29">
        <v>38863</v>
      </c>
      <c r="K13" s="29">
        <v>0</v>
      </c>
      <c r="L13" s="29">
        <v>0</v>
      </c>
      <c r="M13" s="29">
        <v>0</v>
      </c>
      <c r="N13" s="28">
        <v>14393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337406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317700</v>
      </c>
      <c r="I14" s="29">
        <v>67631</v>
      </c>
      <c r="J14" s="29">
        <v>0</v>
      </c>
      <c r="K14" s="29">
        <v>0</v>
      </c>
      <c r="L14" s="29">
        <v>0</v>
      </c>
      <c r="M14" s="29">
        <v>0</v>
      </c>
      <c r="N14" s="28">
        <v>21810</v>
      </c>
      <c r="O14" s="30" t="s">
        <v>46</v>
      </c>
      <c r="P14" s="31">
        <v>0</v>
      </c>
      <c r="Q14" s="31">
        <v>1</v>
      </c>
      <c r="R14" s="31">
        <v>8</v>
      </c>
      <c r="S14" s="31">
        <v>2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11</v>
      </c>
      <c r="Y14" s="33">
        <f t="shared" si="1"/>
        <v>407141</v>
      </c>
    </row>
    <row r="15" spans="1:25" x14ac:dyDescent="0.3">
      <c r="A15" s="25" t="s">
        <v>36</v>
      </c>
      <c r="B15" s="25" t="s">
        <v>52</v>
      </c>
      <c r="C15" s="26" t="s">
        <v>53</v>
      </c>
      <c r="D15" s="26">
        <v>2025</v>
      </c>
      <c r="E15" s="26" t="s">
        <v>54</v>
      </c>
      <c r="F15" s="27" t="s">
        <v>39</v>
      </c>
      <c r="G15" s="28">
        <v>0</v>
      </c>
      <c r="H15" s="29">
        <v>0</v>
      </c>
      <c r="I15" s="29">
        <v>17322</v>
      </c>
      <c r="J15" s="29">
        <v>0</v>
      </c>
      <c r="K15" s="29">
        <v>0</v>
      </c>
      <c r="L15" s="29">
        <v>0</v>
      </c>
      <c r="M15" s="29">
        <v>0</v>
      </c>
      <c r="N15" s="28">
        <v>1732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19054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</sheetData>
  <autoFilter ref="A10:Y10" xr:uid="{B863B5F2-596F-4A57-BDA0-40B847A740F0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5" xr:uid="{0D9F313D-C61B-4FA7-8190-3DEC4CE5241F}">
      <formula1>"DV, YHDP"</formula1>
    </dataValidation>
    <dataValidation type="list" allowBlank="1" showInputMessage="1" showErrorMessage="1" sqref="O11:O25" xr:uid="{3074975A-F540-47A1-80CC-0146F764490A}">
      <formula1>"FMR, Actual Rent"</formula1>
    </dataValidation>
    <dataValidation type="list" allowBlank="1" showInputMessage="1" showErrorMessage="1" sqref="E11:E25" xr:uid="{BEDAF231-ACBC-4466-ADD2-89AE3C3CBB3C}">
      <formula1>"PH, TH, Joint TH &amp; PH-RRH, HMIS, SSO, TRA, PRA, SRA, S+C/SRO"</formula1>
    </dataValidation>
    <dataValidation allowBlank="1" showErrorMessage="1" sqref="A10:Y10" xr:uid="{A460118C-827D-42F7-98E5-18D1DAAC017D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2024-06-13T16:13:30Z</dcterms:created>
  <dcterms:modified xsi:type="dcterms:W3CDTF">2024-06-13T19:40:54Z</dcterms:modified>
</cp:coreProperties>
</file>