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53375E04-AB5A-4D15-9A6D-559DD5E61DF8}" xr6:coauthVersionLast="47" xr6:coauthVersionMax="47" xr10:uidLastSave="{00000000-0000-0000-0000-000000000000}"/>
  <bookViews>
    <workbookView xWindow="10440" yWindow="5808" windowWidth="29436" windowHeight="16176" xr2:uid="{285FBD9E-98DC-4316-A26F-BFF1640F6AD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9" i="1" l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B5" i="1" s="1"/>
  <c r="C5" i="1" s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<sst xmlns="http://schemas.openxmlformats.org/spreadsheetml/2006/main" count="202" uniqueCount="113">
  <si>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</si>
  <si>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</si>
  <si>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</si>
  <si>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</si>
  <si>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</si>
  <si>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</si>
  <si>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</si>
  <si>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</si>
  <si>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</si>
  <si>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</si>
  <si>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</si>
  <si>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</si>
  <si>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</si>
  <si>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</si>
  <si>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</si>
  <si>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</si>
  <si>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</si>
  <si>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</si>
  <si>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</si>
  <si>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</si>
  <si>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</si>
  <si>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</si>
  <si>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</si>
  <si>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</si>
  <si>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</si>
  <si>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</si>
  <si>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</si>
  <si>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</si>
  <si>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</si>
  <si>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</si>
  <si>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</si>
  <si>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</si>
  <si>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</si>
  <si>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</si>
  <si>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</si>
  <si>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CA-514</t>
  </si>
  <si>
    <t>Housing Authority City of Fresno</t>
  </si>
  <si>
    <t>Permanent Supportive Housing, Blackstone</t>
  </si>
  <si>
    <t>CA0275L9T142310</t>
  </si>
  <si>
    <t>PH</t>
  </si>
  <si>
    <t/>
  </si>
  <si>
    <t>San Francisco</t>
  </si>
  <si>
    <t>Fresno City &amp; County/Madera County CoC</t>
  </si>
  <si>
    <t>Permanent Supportive Housing Trinity</t>
  </si>
  <si>
    <t>CA0276L9T142311</t>
  </si>
  <si>
    <t>HMIS II Expansion</t>
  </si>
  <si>
    <t>CA0278L9T142316</t>
  </si>
  <si>
    <t>Community Action Partnership of Madera County, Inc.</t>
  </si>
  <si>
    <t>Shunammite Place</t>
  </si>
  <si>
    <t>CA0772L9T142315</t>
  </si>
  <si>
    <t>Turning Point of Central California, Inc.</t>
  </si>
  <si>
    <t>Stasis Permanent Supportive Housing</t>
  </si>
  <si>
    <t>CA0773L9T142315</t>
  </si>
  <si>
    <t>Family Villa Permanent Supportive Housing</t>
  </si>
  <si>
    <t>CA0841L9T142312</t>
  </si>
  <si>
    <t>Valley Teen Ranch</t>
  </si>
  <si>
    <t>Transitional Living Home</t>
  </si>
  <si>
    <t>CA0906L9T142314</t>
  </si>
  <si>
    <t>TH</t>
  </si>
  <si>
    <t>Marjaree Mason Center, Inc.</t>
  </si>
  <si>
    <t>MMC Clovis Transitional Project</t>
  </si>
  <si>
    <t>CA0974L9T142310</t>
  </si>
  <si>
    <t>HMIS Expansion</t>
  </si>
  <si>
    <t>CA0976L9T142312</t>
  </si>
  <si>
    <t>Renaissance at Santa Clara</t>
  </si>
  <si>
    <t>CA0977L9T142310</t>
  </si>
  <si>
    <t>Fresno County Economic Opportunities Commission</t>
  </si>
  <si>
    <t>Project PHoenix</t>
  </si>
  <si>
    <t>CA1090L9T142310</t>
  </si>
  <si>
    <t>WestCare California, Inc.</t>
  </si>
  <si>
    <t>Project LiftOFF 2023</t>
  </si>
  <si>
    <t>CA1091L9T142310</t>
  </si>
  <si>
    <t>Welcome Home</t>
  </si>
  <si>
    <t>CA1185L9T142310</t>
  </si>
  <si>
    <t>FMR</t>
  </si>
  <si>
    <t>Serenity Village</t>
  </si>
  <si>
    <t>CA1255L9T142309</t>
  </si>
  <si>
    <t>Falcon Court Permanent Supportive Housing</t>
  </si>
  <si>
    <t>CA1320L9T142309</t>
  </si>
  <si>
    <t>Welcome Home 2/2a</t>
  </si>
  <si>
    <t>CA1410L9T142308</t>
  </si>
  <si>
    <t>Welcome Home 3</t>
  </si>
  <si>
    <t>CA1480L9T142308</t>
  </si>
  <si>
    <t>Project Hearth</t>
  </si>
  <si>
    <t>CA1481L9T142308</t>
  </si>
  <si>
    <t>HERO Team 2 expansion</t>
  </si>
  <si>
    <t>CA1570L9T142307</t>
  </si>
  <si>
    <t>SSO</t>
  </si>
  <si>
    <t>Coordinated Entry 2023</t>
  </si>
  <si>
    <t>CA1760L9T142305</t>
  </si>
  <si>
    <t>Project Rise</t>
  </si>
  <si>
    <t>CA1761L9T142305</t>
  </si>
  <si>
    <t>DV Coordinated Entry System</t>
  </si>
  <si>
    <t>CA1762D9T142305</t>
  </si>
  <si>
    <t>DV</t>
  </si>
  <si>
    <t>DV Coordinated Entry System 2</t>
  </si>
  <si>
    <t>CA1854L9T142304</t>
  </si>
  <si>
    <t>Poverello House</t>
  </si>
  <si>
    <t>Coordinated Entry System Management</t>
  </si>
  <si>
    <t>CA2002L9T142302</t>
  </si>
  <si>
    <t>Poverello House Rapid Rehousing Project</t>
  </si>
  <si>
    <t>CA2003L9T142302</t>
  </si>
  <si>
    <t>VTR RRH</t>
  </si>
  <si>
    <t>CA2004L9T142302</t>
  </si>
  <si>
    <t>Westside Family Preservation Services Network</t>
  </si>
  <si>
    <t>Huron TH/RRH DV</t>
  </si>
  <si>
    <t>CA2005L9T142302</t>
  </si>
  <si>
    <t>Joint TH &amp; PH-RRH</t>
  </si>
  <si>
    <t>Madera County Coordinated Entry Supportive Services HELP Center</t>
  </si>
  <si>
    <t>CA2142L9T142301</t>
  </si>
  <si>
    <t>Elevate Community Services</t>
  </si>
  <si>
    <t>Home Forever</t>
  </si>
  <si>
    <t>CA2259L9T142300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</si>
</sst>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57696-3005-4088-9B72-E6AE7A1C129A}">
  <sheetPr codeName="Sheet33">
    <pageSetUpPr fitToPage="1"/>
  </sheetPr>
  <dimension ref="A1:DF4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1389214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12170720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44130</v>
      </c>
      <c r="J11" s="29">
        <v>0</v>
      </c>
      <c r="K11" s="29">
        <v>0</v>
      </c>
      <c r="L11" s="29">
        <v>0</v>
      </c>
      <c r="M11" s="29">
        <v>0</v>
      </c>
      <c r="N11" s="28">
        <v>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49" si="0">SUM(P11:W11)</f>
        <v>0</v>
      </c>
      <c r="Y11" s="33">
        <f t="shared" ref="Y11:Y49" si="1">SUM(G11:N11)</f>
        <v>44130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60562</v>
      </c>
      <c r="J12" s="29">
        <v>0</v>
      </c>
      <c r="K12" s="29">
        <v>0</v>
      </c>
      <c r="L12" s="29">
        <v>0</v>
      </c>
      <c r="M12" s="29">
        <v>0</v>
      </c>
      <c r="N12" s="28">
        <v>4221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64783</v>
      </c>
    </row>
    <row r="13" spans="1:25" x14ac:dyDescent="0.3">
      <c r="A13" s="25" t="s">
        <v>36</v>
      </c>
      <c r="B13" s="25" t="s">
        <v>45</v>
      </c>
      <c r="C13" s="26" t="s">
        <v>46</v>
      </c>
      <c r="D13" s="26">
        <v>2025</v>
      </c>
      <c r="E13" s="26" t="s">
        <v>20</v>
      </c>
      <c r="F13" s="27" t="s">
        <v>40</v>
      </c>
      <c r="G13" s="28">
        <v>0</v>
      </c>
      <c r="H13" s="29">
        <v>0</v>
      </c>
      <c r="I13" s="29">
        <v>0</v>
      </c>
      <c r="J13" s="29">
        <v>0</v>
      </c>
      <c r="K13" s="29">
        <v>236000</v>
      </c>
      <c r="L13" s="29">
        <v>0</v>
      </c>
      <c r="M13" s="29">
        <v>0</v>
      </c>
      <c r="N13" s="28">
        <v>9770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245770</v>
      </c>
    </row>
    <row r="14" spans="1:25" x14ac:dyDescent="0.3">
      <c r="A14" s="25" t="s">
        <v>47</v>
      </c>
      <c r="B14" s="25" t="s">
        <v>48</v>
      </c>
      <c r="C14" s="26" t="s">
        <v>49</v>
      </c>
      <c r="D14" s="26">
        <v>2025</v>
      </c>
      <c r="E14" s="26" t="s">
        <v>39</v>
      </c>
      <c r="F14" s="27" t="s">
        <v>40</v>
      </c>
      <c r="G14" s="28">
        <v>351890</v>
      </c>
      <c r="H14" s="29">
        <v>0</v>
      </c>
      <c r="I14" s="29">
        <v>225789</v>
      </c>
      <c r="J14" s="29">
        <v>230140</v>
      </c>
      <c r="K14" s="29">
        <v>0</v>
      </c>
      <c r="L14" s="29">
        <v>2000</v>
      </c>
      <c r="M14" s="29">
        <v>0</v>
      </c>
      <c r="N14" s="28">
        <v>38778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848597</v>
      </c>
    </row>
    <row r="15" spans="1:25" x14ac:dyDescent="0.3">
      <c r="A15" s="25" t="s">
        <v>50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201054</v>
      </c>
      <c r="H15" s="29">
        <v>0</v>
      </c>
      <c r="I15" s="29">
        <v>277370</v>
      </c>
      <c r="J15" s="29">
        <v>6868</v>
      </c>
      <c r="K15" s="29">
        <v>0</v>
      </c>
      <c r="L15" s="29">
        <v>0</v>
      </c>
      <c r="M15" s="29">
        <v>0</v>
      </c>
      <c r="N15" s="28">
        <v>26722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512014</v>
      </c>
    </row>
    <row r="16" spans="1:25" x14ac:dyDescent="0.3">
      <c r="A16" s="25" t="s">
        <v>50</v>
      </c>
      <c r="B16" s="25" t="s">
        <v>53</v>
      </c>
      <c r="C16" s="26" t="s">
        <v>54</v>
      </c>
      <c r="D16" s="26">
        <v>2025</v>
      </c>
      <c r="E16" s="26" t="s">
        <v>39</v>
      </c>
      <c r="F16" s="27" t="s">
        <v>40</v>
      </c>
      <c r="G16" s="28">
        <v>457998</v>
      </c>
      <c r="H16" s="29">
        <v>0</v>
      </c>
      <c r="I16" s="29">
        <v>146266</v>
      </c>
      <c r="J16" s="29">
        <v>170112</v>
      </c>
      <c r="K16" s="29">
        <v>0</v>
      </c>
      <c r="L16" s="29">
        <v>0</v>
      </c>
      <c r="M16" s="29">
        <v>0</v>
      </c>
      <c r="N16" s="28">
        <v>37332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811708</v>
      </c>
    </row>
    <row r="17" spans="1:25" x14ac:dyDescent="0.3">
      <c r="A17" s="25" t="s">
        <v>55</v>
      </c>
      <c r="B17" s="25" t="s">
        <v>56</v>
      </c>
      <c r="C17" s="26" t="s">
        <v>57</v>
      </c>
      <c r="D17" s="26">
        <v>2025</v>
      </c>
      <c r="E17" s="26" t="s">
        <v>58</v>
      </c>
      <c r="F17" s="27" t="s">
        <v>40</v>
      </c>
      <c r="G17" s="28">
        <v>0</v>
      </c>
      <c r="H17" s="29">
        <v>0</v>
      </c>
      <c r="I17" s="29">
        <v>9307</v>
      </c>
      <c r="J17" s="29">
        <v>19311</v>
      </c>
      <c r="K17" s="29">
        <v>0</v>
      </c>
      <c r="L17" s="29">
        <v>0</v>
      </c>
      <c r="M17" s="29">
        <v>0</v>
      </c>
      <c r="N17" s="28">
        <v>2002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30620</v>
      </c>
    </row>
    <row r="18" spans="1:25" x14ac:dyDescent="0.3">
      <c r="A18" s="25" t="s">
        <v>59</v>
      </c>
      <c r="B18" s="25" t="s">
        <v>60</v>
      </c>
      <c r="C18" s="26" t="s">
        <v>61</v>
      </c>
      <c r="D18" s="26">
        <v>2025</v>
      </c>
      <c r="E18" s="26" t="s">
        <v>58</v>
      </c>
      <c r="F18" s="27" t="s">
        <v>40</v>
      </c>
      <c r="G18" s="28">
        <v>0</v>
      </c>
      <c r="H18" s="29">
        <v>0</v>
      </c>
      <c r="I18" s="29">
        <v>130952</v>
      </c>
      <c r="J18" s="29">
        <v>83631</v>
      </c>
      <c r="K18" s="29">
        <v>0</v>
      </c>
      <c r="L18" s="29">
        <v>0</v>
      </c>
      <c r="M18" s="29">
        <v>0</v>
      </c>
      <c r="N18" s="28">
        <v>7918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222501</v>
      </c>
    </row>
    <row r="19" spans="1:25" x14ac:dyDescent="0.3">
      <c r="A19" s="25" t="s">
        <v>36</v>
      </c>
      <c r="B19" s="25" t="s">
        <v>62</v>
      </c>
      <c r="C19" s="26" t="s">
        <v>63</v>
      </c>
      <c r="D19" s="26">
        <v>2025</v>
      </c>
      <c r="E19" s="26" t="s">
        <v>20</v>
      </c>
      <c r="F19" s="27" t="s">
        <v>40</v>
      </c>
      <c r="G19" s="28">
        <v>0</v>
      </c>
      <c r="H19" s="29">
        <v>0</v>
      </c>
      <c r="I19" s="29">
        <v>0</v>
      </c>
      <c r="J19" s="29">
        <v>0</v>
      </c>
      <c r="K19" s="29">
        <v>75000</v>
      </c>
      <c r="L19" s="29">
        <v>1500</v>
      </c>
      <c r="M19" s="29">
        <v>0</v>
      </c>
      <c r="N19" s="28">
        <v>0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76500</v>
      </c>
    </row>
    <row r="20" spans="1:25" x14ac:dyDescent="0.3">
      <c r="A20" s="25" t="s">
        <v>36</v>
      </c>
      <c r="B20" s="25" t="s">
        <v>64</v>
      </c>
      <c r="C20" s="26" t="s">
        <v>65</v>
      </c>
      <c r="D20" s="26">
        <v>2025</v>
      </c>
      <c r="E20" s="26" t="s">
        <v>39</v>
      </c>
      <c r="F20" s="27" t="s">
        <v>40</v>
      </c>
      <c r="G20" s="28">
        <v>46675</v>
      </c>
      <c r="H20" s="29">
        <v>0</v>
      </c>
      <c r="I20" s="29">
        <v>40956</v>
      </c>
      <c r="J20" s="29">
        <v>0</v>
      </c>
      <c r="K20" s="29">
        <v>0</v>
      </c>
      <c r="L20" s="29">
        <v>0</v>
      </c>
      <c r="M20" s="29">
        <v>0</v>
      </c>
      <c r="N20" s="28">
        <v>5002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92633</v>
      </c>
    </row>
    <row r="21" spans="1:25" x14ac:dyDescent="0.3">
      <c r="A21" s="25" t="s">
        <v>66</v>
      </c>
      <c r="B21" s="25" t="s">
        <v>67</v>
      </c>
      <c r="C21" s="26" t="s">
        <v>68</v>
      </c>
      <c r="D21" s="26">
        <v>2025</v>
      </c>
      <c r="E21" s="26" t="s">
        <v>39</v>
      </c>
      <c r="F21" s="27" t="s">
        <v>40</v>
      </c>
      <c r="G21" s="28">
        <v>257936</v>
      </c>
      <c r="H21" s="29">
        <v>0</v>
      </c>
      <c r="I21" s="29">
        <v>82012</v>
      </c>
      <c r="J21" s="29">
        <v>124510</v>
      </c>
      <c r="K21" s="29">
        <v>0</v>
      </c>
      <c r="L21" s="29">
        <v>2000</v>
      </c>
      <c r="M21" s="29">
        <v>0</v>
      </c>
      <c r="N21" s="28">
        <v>20574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487032</v>
      </c>
    </row>
    <row r="22" spans="1:25" x14ac:dyDescent="0.3">
      <c r="A22" s="25" t="s">
        <v>69</v>
      </c>
      <c r="B22" s="25" t="s">
        <v>70</v>
      </c>
      <c r="C22" s="26" t="s">
        <v>71</v>
      </c>
      <c r="D22" s="26">
        <v>2025</v>
      </c>
      <c r="E22" s="26" t="s">
        <v>39</v>
      </c>
      <c r="F22" s="27" t="s">
        <v>40</v>
      </c>
      <c r="G22" s="28">
        <v>241108</v>
      </c>
      <c r="H22" s="29">
        <v>0</v>
      </c>
      <c r="I22" s="29">
        <v>236801</v>
      </c>
      <c r="J22" s="29">
        <v>52620</v>
      </c>
      <c r="K22" s="29">
        <v>1000</v>
      </c>
      <c r="L22" s="29">
        <v>0</v>
      </c>
      <c r="M22" s="29">
        <v>0</v>
      </c>
      <c r="N22" s="28">
        <v>28060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559589</v>
      </c>
    </row>
    <row r="23" spans="1:25" x14ac:dyDescent="0.3">
      <c r="A23" s="25" t="s">
        <v>59</v>
      </c>
      <c r="B23" s="25" t="s">
        <v>72</v>
      </c>
      <c r="C23" s="26" t="s">
        <v>73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93984</v>
      </c>
      <c r="I23" s="29">
        <v>86883</v>
      </c>
      <c r="J23" s="29">
        <v>0</v>
      </c>
      <c r="K23" s="29">
        <v>0</v>
      </c>
      <c r="L23" s="29">
        <v>0</v>
      </c>
      <c r="M23" s="29">
        <v>0</v>
      </c>
      <c r="N23" s="28">
        <v>10536</v>
      </c>
      <c r="O23" s="30" t="s">
        <v>74</v>
      </c>
      <c r="P23" s="31">
        <v>0</v>
      </c>
      <c r="Q23" s="31">
        <v>0</v>
      </c>
      <c r="R23" s="31">
        <v>0</v>
      </c>
      <c r="S23" s="31">
        <v>2</v>
      </c>
      <c r="T23" s="31">
        <v>3</v>
      </c>
      <c r="U23" s="31">
        <v>0</v>
      </c>
      <c r="V23" s="31">
        <v>0</v>
      </c>
      <c r="W23" s="31">
        <v>0</v>
      </c>
      <c r="X23" s="32">
        <f t="shared" si="0"/>
        <v>5</v>
      </c>
      <c r="Y23" s="33">
        <f t="shared" si="1"/>
        <v>191403</v>
      </c>
    </row>
    <row r="24" spans="1:25" x14ac:dyDescent="0.3">
      <c r="A24" s="25" t="s">
        <v>50</v>
      </c>
      <c r="B24" s="25" t="s">
        <v>75</v>
      </c>
      <c r="C24" s="26" t="s">
        <v>76</v>
      </c>
      <c r="D24" s="26">
        <v>2025</v>
      </c>
      <c r="E24" s="26" t="s">
        <v>39</v>
      </c>
      <c r="F24" s="27" t="s">
        <v>40</v>
      </c>
      <c r="G24" s="28">
        <v>92505</v>
      </c>
      <c r="H24" s="29">
        <v>0</v>
      </c>
      <c r="I24" s="29">
        <v>74701</v>
      </c>
      <c r="J24" s="29">
        <v>38270</v>
      </c>
      <c r="K24" s="29">
        <v>0</v>
      </c>
      <c r="L24" s="29">
        <v>0</v>
      </c>
      <c r="M24" s="29">
        <v>0</v>
      </c>
      <c r="N24" s="28">
        <v>11455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216931</v>
      </c>
    </row>
    <row r="25" spans="1:25" x14ac:dyDescent="0.3">
      <c r="A25" s="25" t="s">
        <v>50</v>
      </c>
      <c r="B25" s="25" t="s">
        <v>77</v>
      </c>
      <c r="C25" s="26" t="s">
        <v>78</v>
      </c>
      <c r="D25" s="26">
        <v>2025</v>
      </c>
      <c r="E25" s="26" t="s">
        <v>39</v>
      </c>
      <c r="F25" s="27" t="s">
        <v>40</v>
      </c>
      <c r="G25" s="28">
        <v>561034</v>
      </c>
      <c r="H25" s="29">
        <v>0</v>
      </c>
      <c r="I25" s="29">
        <v>269386</v>
      </c>
      <c r="J25" s="29">
        <v>153920</v>
      </c>
      <c r="K25" s="29">
        <v>0</v>
      </c>
      <c r="L25" s="29">
        <v>0</v>
      </c>
      <c r="M25" s="29">
        <v>0</v>
      </c>
      <c r="N25" s="28">
        <v>51516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1035856</v>
      </c>
    </row>
    <row r="26" spans="1:25" x14ac:dyDescent="0.3">
      <c r="A26" s="25" t="s">
        <v>59</v>
      </c>
      <c r="B26" s="25" t="s">
        <v>79</v>
      </c>
      <c r="C26" s="26" t="s">
        <v>80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163944</v>
      </c>
      <c r="I26" s="29">
        <v>97259</v>
      </c>
      <c r="J26" s="29">
        <v>0</v>
      </c>
      <c r="K26" s="29">
        <v>0</v>
      </c>
      <c r="L26" s="29">
        <v>0</v>
      </c>
      <c r="M26" s="29">
        <v>0</v>
      </c>
      <c r="N26" s="28">
        <v>11153</v>
      </c>
      <c r="O26" s="30" t="s">
        <v>74</v>
      </c>
      <c r="P26" s="31">
        <v>0</v>
      </c>
      <c r="Q26" s="31">
        <v>0</v>
      </c>
      <c r="R26" s="31">
        <v>0</v>
      </c>
      <c r="S26" s="31">
        <v>2</v>
      </c>
      <c r="T26" s="31">
        <v>4</v>
      </c>
      <c r="U26" s="31">
        <v>2</v>
      </c>
      <c r="V26" s="31">
        <v>0</v>
      </c>
      <c r="W26" s="31">
        <v>0</v>
      </c>
      <c r="X26" s="32">
        <f t="shared" si="0"/>
        <v>8</v>
      </c>
      <c r="Y26" s="33">
        <f t="shared" si="1"/>
        <v>272356</v>
      </c>
    </row>
    <row r="27" spans="1:25" x14ac:dyDescent="0.3">
      <c r="A27" s="25" t="s">
        <v>59</v>
      </c>
      <c r="B27" s="25" t="s">
        <v>81</v>
      </c>
      <c r="C27" s="26" t="s">
        <v>82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199092</v>
      </c>
      <c r="I27" s="29">
        <v>108364</v>
      </c>
      <c r="J27" s="29">
        <v>0</v>
      </c>
      <c r="K27" s="29">
        <v>0</v>
      </c>
      <c r="L27" s="29">
        <v>0</v>
      </c>
      <c r="M27" s="29">
        <v>0</v>
      </c>
      <c r="N27" s="28">
        <v>17897</v>
      </c>
      <c r="O27" s="30" t="s">
        <v>74</v>
      </c>
      <c r="P27" s="31">
        <v>0</v>
      </c>
      <c r="Q27" s="31">
        <v>0</v>
      </c>
      <c r="R27" s="31">
        <v>5</v>
      </c>
      <c r="S27" s="31">
        <v>5</v>
      </c>
      <c r="T27" s="31">
        <v>3</v>
      </c>
      <c r="U27" s="31">
        <v>0</v>
      </c>
      <c r="V27" s="31">
        <v>0</v>
      </c>
      <c r="W27" s="31">
        <v>0</v>
      </c>
      <c r="X27" s="32">
        <f t="shared" si="0"/>
        <v>13</v>
      </c>
      <c r="Y27" s="33">
        <f t="shared" si="1"/>
        <v>325353</v>
      </c>
    </row>
    <row r="28" spans="1:25" x14ac:dyDescent="0.3">
      <c r="A28" s="25" t="s">
        <v>66</v>
      </c>
      <c r="B28" s="25" t="s">
        <v>83</v>
      </c>
      <c r="C28" s="26" t="s">
        <v>84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197688</v>
      </c>
      <c r="I28" s="29">
        <v>101765</v>
      </c>
      <c r="J28" s="29">
        <v>0</v>
      </c>
      <c r="K28" s="29">
        <v>0</v>
      </c>
      <c r="L28" s="29">
        <v>2000</v>
      </c>
      <c r="M28" s="29">
        <v>0</v>
      </c>
      <c r="N28" s="28">
        <v>24037</v>
      </c>
      <c r="O28" s="30" t="s">
        <v>74</v>
      </c>
      <c r="P28" s="31">
        <v>0</v>
      </c>
      <c r="Q28" s="31">
        <v>0</v>
      </c>
      <c r="R28" s="31">
        <v>14</v>
      </c>
      <c r="S28" s="31">
        <v>2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16</v>
      </c>
      <c r="Y28" s="33">
        <f t="shared" si="1"/>
        <v>325490</v>
      </c>
    </row>
    <row r="29" spans="1:25" x14ac:dyDescent="0.3">
      <c r="A29" s="25" t="s">
        <v>66</v>
      </c>
      <c r="B29" s="25" t="s">
        <v>85</v>
      </c>
      <c r="C29" s="26" t="s">
        <v>86</v>
      </c>
      <c r="D29" s="26">
        <v>2025</v>
      </c>
      <c r="E29" s="26" t="s">
        <v>87</v>
      </c>
      <c r="F29" s="27" t="s">
        <v>40</v>
      </c>
      <c r="G29" s="28">
        <v>0</v>
      </c>
      <c r="H29" s="29">
        <v>0</v>
      </c>
      <c r="I29" s="29">
        <v>483088</v>
      </c>
      <c r="J29" s="29">
        <v>0</v>
      </c>
      <c r="K29" s="29">
        <v>0</v>
      </c>
      <c r="L29" s="29">
        <v>0</v>
      </c>
      <c r="M29" s="29">
        <v>0</v>
      </c>
      <c r="N29" s="28">
        <v>41912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525000</v>
      </c>
    </row>
    <row r="30" spans="1:25" x14ac:dyDescent="0.3">
      <c r="A30" s="25" t="s">
        <v>69</v>
      </c>
      <c r="B30" s="25" t="s">
        <v>88</v>
      </c>
      <c r="C30" s="26" t="s">
        <v>89</v>
      </c>
      <c r="D30" s="26">
        <v>2025</v>
      </c>
      <c r="E30" s="26" t="s">
        <v>87</v>
      </c>
      <c r="F30" s="27" t="s">
        <v>40</v>
      </c>
      <c r="G30" s="28">
        <v>0</v>
      </c>
      <c r="H30" s="29">
        <v>0</v>
      </c>
      <c r="I30" s="29">
        <v>485608</v>
      </c>
      <c r="J30" s="29">
        <v>0</v>
      </c>
      <c r="K30" s="29">
        <v>0</v>
      </c>
      <c r="L30" s="29">
        <v>0</v>
      </c>
      <c r="M30" s="29">
        <v>0</v>
      </c>
      <c r="N30" s="28">
        <v>48561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534169</v>
      </c>
    </row>
    <row r="31" spans="1:25" x14ac:dyDescent="0.3">
      <c r="A31" s="25" t="s">
        <v>66</v>
      </c>
      <c r="B31" s="25" t="s">
        <v>90</v>
      </c>
      <c r="C31" s="26" t="s">
        <v>91</v>
      </c>
      <c r="D31" s="26">
        <v>2025</v>
      </c>
      <c r="E31" s="26" t="s">
        <v>39</v>
      </c>
      <c r="F31" s="27" t="s">
        <v>40</v>
      </c>
      <c r="G31" s="28">
        <v>299721</v>
      </c>
      <c r="H31" s="29">
        <v>0</v>
      </c>
      <c r="I31" s="29">
        <v>173244</v>
      </c>
      <c r="J31" s="29">
        <v>150850</v>
      </c>
      <c r="K31" s="29">
        <v>0</v>
      </c>
      <c r="L31" s="29">
        <v>587</v>
      </c>
      <c r="M31" s="29">
        <v>0</v>
      </c>
      <c r="N31" s="28">
        <v>57698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682100</v>
      </c>
    </row>
    <row r="32" spans="1:25" x14ac:dyDescent="0.3">
      <c r="A32" s="25" t="s">
        <v>59</v>
      </c>
      <c r="B32" s="25" t="s">
        <v>92</v>
      </c>
      <c r="C32" s="26" t="s">
        <v>93</v>
      </c>
      <c r="D32" s="26">
        <v>2025</v>
      </c>
      <c r="E32" s="26" t="s">
        <v>87</v>
      </c>
      <c r="F32" s="27" t="s">
        <v>94</v>
      </c>
      <c r="G32" s="28">
        <v>0</v>
      </c>
      <c r="H32" s="29">
        <v>0</v>
      </c>
      <c r="I32" s="29">
        <v>350576</v>
      </c>
      <c r="J32" s="29">
        <v>0</v>
      </c>
      <c r="K32" s="29">
        <v>0</v>
      </c>
      <c r="L32" s="29">
        <v>0</v>
      </c>
      <c r="M32" s="29">
        <v>0</v>
      </c>
      <c r="N32" s="28">
        <v>35057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385633</v>
      </c>
    </row>
    <row r="33" spans="1:25" x14ac:dyDescent="0.3">
      <c r="A33" s="25" t="s">
        <v>59</v>
      </c>
      <c r="B33" s="25" t="s">
        <v>95</v>
      </c>
      <c r="C33" s="26" t="s">
        <v>96</v>
      </c>
      <c r="D33" s="26">
        <v>2025</v>
      </c>
      <c r="E33" s="26" t="s">
        <v>87</v>
      </c>
      <c r="F33" s="27" t="s">
        <v>94</v>
      </c>
      <c r="G33" s="28">
        <v>0</v>
      </c>
      <c r="H33" s="29">
        <v>0</v>
      </c>
      <c r="I33" s="29">
        <v>349961</v>
      </c>
      <c r="J33" s="29">
        <v>0</v>
      </c>
      <c r="K33" s="29">
        <v>0</v>
      </c>
      <c r="L33" s="29">
        <v>0</v>
      </c>
      <c r="M33" s="29">
        <v>0</v>
      </c>
      <c r="N33" s="28">
        <v>34996</v>
      </c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384957</v>
      </c>
    </row>
    <row r="34" spans="1:25" x14ac:dyDescent="0.3">
      <c r="A34" s="25" t="s">
        <v>97</v>
      </c>
      <c r="B34" s="25" t="s">
        <v>98</v>
      </c>
      <c r="C34" s="26" t="s">
        <v>99</v>
      </c>
      <c r="D34" s="26">
        <v>2025</v>
      </c>
      <c r="E34" s="26" t="s">
        <v>87</v>
      </c>
      <c r="F34" s="27" t="s">
        <v>40</v>
      </c>
      <c r="G34" s="28">
        <v>0</v>
      </c>
      <c r="H34" s="29">
        <v>0</v>
      </c>
      <c r="I34" s="29">
        <v>496133</v>
      </c>
      <c r="J34" s="29">
        <v>0</v>
      </c>
      <c r="K34" s="29">
        <v>66688</v>
      </c>
      <c r="L34" s="29">
        <v>0</v>
      </c>
      <c r="M34" s="29">
        <v>0</v>
      </c>
      <c r="N34" s="28">
        <v>56282</v>
      </c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619103</v>
      </c>
    </row>
    <row r="35" spans="1:25" x14ac:dyDescent="0.3">
      <c r="A35" s="25" t="s">
        <v>97</v>
      </c>
      <c r="B35" s="25" t="s">
        <v>100</v>
      </c>
      <c r="C35" s="26" t="s">
        <v>101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170352</v>
      </c>
      <c r="I35" s="29">
        <v>129188</v>
      </c>
      <c r="J35" s="29">
        <v>0</v>
      </c>
      <c r="K35" s="29">
        <v>1100</v>
      </c>
      <c r="L35" s="29">
        <v>0</v>
      </c>
      <c r="M35" s="29">
        <v>0</v>
      </c>
      <c r="N35" s="28">
        <v>27194</v>
      </c>
      <c r="O35" s="30" t="s">
        <v>74</v>
      </c>
      <c r="P35" s="31">
        <v>1</v>
      </c>
      <c r="Q35" s="31">
        <v>5</v>
      </c>
      <c r="R35" s="31">
        <v>6</v>
      </c>
      <c r="S35" s="31">
        <v>2</v>
      </c>
      <c r="T35" s="31">
        <v>0</v>
      </c>
      <c r="U35" s="31">
        <v>0</v>
      </c>
      <c r="V35" s="31">
        <v>0</v>
      </c>
      <c r="W35" s="31">
        <v>0</v>
      </c>
      <c r="X35" s="32">
        <f t="shared" si="0"/>
        <v>14</v>
      </c>
      <c r="Y35" s="33">
        <f t="shared" si="1"/>
        <v>327834</v>
      </c>
    </row>
    <row r="36" spans="1:25" x14ac:dyDescent="0.3">
      <c r="A36" s="25" t="s">
        <v>55</v>
      </c>
      <c r="B36" s="25" t="s">
        <v>102</v>
      </c>
      <c r="C36" s="26" t="s">
        <v>103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47856</v>
      </c>
      <c r="I36" s="29">
        <v>31334</v>
      </c>
      <c r="J36" s="29">
        <v>0</v>
      </c>
      <c r="K36" s="29">
        <v>0</v>
      </c>
      <c r="L36" s="29">
        <v>2000</v>
      </c>
      <c r="M36" s="29">
        <v>0</v>
      </c>
      <c r="N36" s="28">
        <v>7418</v>
      </c>
      <c r="O36" s="30" t="s">
        <v>74</v>
      </c>
      <c r="P36" s="31">
        <v>0</v>
      </c>
      <c r="Q36" s="31">
        <v>0</v>
      </c>
      <c r="R36" s="31">
        <v>4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2">
        <f t="shared" si="0"/>
        <v>4</v>
      </c>
      <c r="Y36" s="33">
        <f t="shared" si="1"/>
        <v>88608</v>
      </c>
    </row>
    <row r="37" spans="1:25" x14ac:dyDescent="0.3">
      <c r="A37" s="25" t="s">
        <v>104</v>
      </c>
      <c r="B37" s="25" t="s">
        <v>105</v>
      </c>
      <c r="C37" s="26" t="s">
        <v>106</v>
      </c>
      <c r="D37" s="26">
        <v>2025</v>
      </c>
      <c r="E37" s="26" t="s">
        <v>107</v>
      </c>
      <c r="F37" s="27" t="s">
        <v>94</v>
      </c>
      <c r="G37" s="28">
        <v>0</v>
      </c>
      <c r="H37" s="29">
        <v>120768</v>
      </c>
      <c r="I37" s="29">
        <v>269513</v>
      </c>
      <c r="J37" s="29">
        <v>173818</v>
      </c>
      <c r="K37" s="29">
        <v>10</v>
      </c>
      <c r="L37" s="29">
        <v>0</v>
      </c>
      <c r="M37" s="29">
        <v>0</v>
      </c>
      <c r="N37" s="28">
        <v>54515</v>
      </c>
      <c r="O37" s="30" t="s">
        <v>74</v>
      </c>
      <c r="P37" s="31">
        <v>0</v>
      </c>
      <c r="Q37" s="31">
        <v>0</v>
      </c>
      <c r="R37" s="31">
        <v>0</v>
      </c>
      <c r="S37" s="31">
        <v>8</v>
      </c>
      <c r="T37" s="31">
        <v>0</v>
      </c>
      <c r="U37" s="31">
        <v>0</v>
      </c>
      <c r="V37" s="31">
        <v>0</v>
      </c>
      <c r="W37" s="31">
        <v>0</v>
      </c>
      <c r="X37" s="32">
        <f t="shared" si="0"/>
        <v>8</v>
      </c>
      <c r="Y37" s="33">
        <f t="shared" si="1"/>
        <v>618624</v>
      </c>
    </row>
    <row r="38" spans="1:25" x14ac:dyDescent="0.3">
      <c r="A38" s="25" t="s">
        <v>47</v>
      </c>
      <c r="B38" s="25" t="s">
        <v>108</v>
      </c>
      <c r="C38" s="26" t="s">
        <v>109</v>
      </c>
      <c r="D38" s="26">
        <v>2025</v>
      </c>
      <c r="E38" s="26" t="s">
        <v>87</v>
      </c>
      <c r="F38" s="27" t="s">
        <v>40</v>
      </c>
      <c r="G38" s="28">
        <v>0</v>
      </c>
      <c r="H38" s="29">
        <v>0</v>
      </c>
      <c r="I38" s="29">
        <v>518813</v>
      </c>
      <c r="J38" s="29">
        <v>0</v>
      </c>
      <c r="K38" s="29">
        <v>0</v>
      </c>
      <c r="L38" s="29">
        <v>2000</v>
      </c>
      <c r="M38" s="29">
        <v>0</v>
      </c>
      <c r="N38" s="28">
        <v>18984</v>
      </c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539797</v>
      </c>
    </row>
    <row r="39" spans="1:25" x14ac:dyDescent="0.3">
      <c r="A39" s="25" t="s">
        <v>110</v>
      </c>
      <c r="B39" s="25" t="s">
        <v>111</v>
      </c>
      <c r="C39" s="26" t="s">
        <v>112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390240</v>
      </c>
      <c r="I39" s="29">
        <v>578567</v>
      </c>
      <c r="J39" s="29">
        <v>0</v>
      </c>
      <c r="K39" s="29">
        <v>18110</v>
      </c>
      <c r="L39" s="29">
        <v>17913</v>
      </c>
      <c r="M39" s="29">
        <v>0</v>
      </c>
      <c r="N39" s="28">
        <v>96799</v>
      </c>
      <c r="O39" s="30" t="s">
        <v>74</v>
      </c>
      <c r="P39" s="31">
        <v>0</v>
      </c>
      <c r="Q39" s="31">
        <v>0</v>
      </c>
      <c r="R39" s="31">
        <v>20</v>
      </c>
      <c r="S39" s="31">
        <v>10</v>
      </c>
      <c r="T39" s="31">
        <v>0</v>
      </c>
      <c r="U39" s="31">
        <v>0</v>
      </c>
      <c r="V39" s="31">
        <v>0</v>
      </c>
      <c r="W39" s="31">
        <v>0</v>
      </c>
      <c r="X39" s="32">
        <f t="shared" si="0"/>
        <v>30</v>
      </c>
      <c r="Y39" s="33">
        <f t="shared" si="1"/>
        <v>1101629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28"/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28"/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28"/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</sheetData>
  <autoFilter ref="A10:Y10" xr:uid="{1E657696-3005-4088-9B72-E6AE7A1C129A}"/>
  <conditionalFormatting sqref="D11:D49">
    <cfRule type="expression" dxfId="2" priority="1">
      <formula>OR($D11&gt;2025,AND($D11&lt;2025,$D11&lt;&gt;""))</formula>
    </cfRule>
  </conditionalFormatting>
  <conditionalFormatting sqref="Y11:Y4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9" xr:uid="{9B3A7853-DA82-41B6-B70A-61284AAD2B6E}">
      <formula1>"DV, YHDP"</formula1>
    </dataValidation>
    <dataValidation type="list" allowBlank="1" showInputMessage="1" showErrorMessage="1" sqref="O11:O49" xr:uid="{F4EC528D-2550-4842-8906-D36ECC082B16}">
      <formula1>"FMR, Actual Rent"</formula1>
    </dataValidation>
    <dataValidation type="list" allowBlank="1" showInputMessage="1" showErrorMessage="1" sqref="E11:E49" xr:uid="{9C4A7CAD-96DC-41E7-AF52-5425EE053477}">
      <formula1>"PH, TH, Joint TH &amp; PH-RRH, HMIS, SSO, TRA, PRA, SRA, S+C/SRO"</formula1>
    </dataValidation>
    <dataValidation allowBlank="1" showErrorMessage="1" sqref="A10:Y10" xr:uid="{B2163736-5556-476B-A65C-7A996BA97531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2024-06-13T16:13:42Z</dcterms:created>
  <dcterms:modified xsi:type="dcterms:W3CDTF">2024-06-13T19:40:40Z</dcterms:modified>
</cp:coreProperties>
</file>