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A99844ED-E07E-4F23-A0D8-B0A1E1D76738}" xr6:coauthVersionLast="47" xr6:coauthVersionMax="47" xr10:uidLastSave="{00000000-0000-0000-0000-000000000000}"/>
  <bookViews>
    <workbookView xWindow="3072" yWindow="3072" windowWidth="23220" windowHeight="12720" xr2:uid="{DDDC84C7-F035-485E-AA41-8A37D4F0F0C3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5" i="1" l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B5" i="1" s="1"/>
  <c r="C5" i="1" s="1"/>
  <c r="X19" i="1"/>
  <c r="Y18" i="1"/>
  <c r="B6" i="1" s="1"/>
  <c r="C6" i="1" s="1"/>
  <c r="X18" i="1"/>
  <c r="Y17" i="1"/>
  <c r="X17" i="1"/>
  <c r="Y16" i="1"/>
  <c r="X16" i="1"/>
  <c r="Y15" i="1"/>
  <c r="X15" i="1"/>
  <c r="Y14" i="1"/>
  <c r="X14" i="1"/>
  <c r="Y13" i="1"/>
  <c r="X13" i="1"/>
  <c r="Y12" i="1"/>
  <c r="B7" i="1" s="1"/>
  <c r="X12" i="1"/>
  <c r="Y11" i="1"/>
  <c r="X11" i="1"/>
</calcChain>
</file>

<file path=xl/sharedStrings.xml><?xml version="1.0" encoding="utf-8"?>
<sst xmlns="http://schemas.openxmlformats.org/spreadsheetml/2006/main" count="133" uniqueCount="88">
  <si>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</si>
  <si>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</si>
  <si>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</si>
  <si>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</si>
  <si>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</si>
  <si>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</si>
  <si>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</si>
  <si>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</si>
  <si>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</si>
  <si>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</si>
  <si>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</si>
  <si>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</si>
  <si>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</si>
  <si>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</si>
  <si>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</si>
  <si>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</si>
  <si>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</si>
  <si>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</si>
  <si>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</si>
  <si>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</si>
  <si>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</si>
  <si>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</si>
  <si>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</si>
  <si>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</si>
  <si>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</si>
  <si>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</si>
  <si>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</si>
  <si>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</si>
  <si>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</si>
  <si>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</si>
  <si>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</si>
  <si>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</si>
  <si>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</si>
  <si>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</si>
  <si>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</si>
  <si>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CA-508</t>
  </si>
  <si>
    <t>County of Santa Cruz</t>
  </si>
  <si>
    <t>County of Santa Cruz Homeless Management Information System</t>
  </si>
  <si>
    <t>CA0230L9T082316</t>
  </si>
  <si>
    <t/>
  </si>
  <si>
    <t>San Francisco</t>
  </si>
  <si>
    <t>Watsonville/Santa Cruz City &amp; County CoC</t>
  </si>
  <si>
    <t>County of Santa Cruz Health Services Agency</t>
  </si>
  <si>
    <t>MATCH</t>
  </si>
  <si>
    <t>CA0231L9T082316</t>
  </si>
  <si>
    <t>PH</t>
  </si>
  <si>
    <t>Housing Authority of the County of Santa Cruz</t>
  </si>
  <si>
    <t>Shelter Plus Care Consolidated FY 2023</t>
  </si>
  <si>
    <t>CA0234L9T082316</t>
  </si>
  <si>
    <t>Actual Rent</t>
  </si>
  <si>
    <t>Coordinated Entry Expansion</t>
  </si>
  <si>
    <t>CA1555L9T082307</t>
  </si>
  <si>
    <t>SSO</t>
  </si>
  <si>
    <t>Covenant House California</t>
  </si>
  <si>
    <t>Housing_Matters_Renewal</t>
  </si>
  <si>
    <t>CA1637Y9T082304</t>
  </si>
  <si>
    <t>YHDP</t>
  </si>
  <si>
    <t>FMR</t>
  </si>
  <si>
    <t>Community Action Board of Santa Cruz County, Inc.</t>
  </si>
  <si>
    <t>Youth Homeless Response Team (YHRT) Renewal 2023</t>
  </si>
  <si>
    <t>CA1721Y9T082304</t>
  </si>
  <si>
    <t>Youth CES</t>
  </si>
  <si>
    <t>CA1723Y9T082304</t>
  </si>
  <si>
    <t>Encompass Community Services</t>
  </si>
  <si>
    <t>Drop-In Center</t>
  </si>
  <si>
    <t>CA1725Y9T082304</t>
  </si>
  <si>
    <t>Walnut Avenue Family &amp; Women's Center</t>
  </si>
  <si>
    <t>Walnut Avenue Housing &amp; Employment Program</t>
  </si>
  <si>
    <t>CA1913L9T082304</t>
  </si>
  <si>
    <t>DV</t>
  </si>
  <si>
    <t>Bill Wilson Center</t>
  </si>
  <si>
    <t>Santa Cruz Shared Housing 2023 YHDP</t>
  </si>
  <si>
    <t>CA1992Y9T082302</t>
  </si>
  <si>
    <t>TH</t>
  </si>
  <si>
    <t>Housing Matters</t>
  </si>
  <si>
    <t>801 River Street</t>
  </si>
  <si>
    <t>CA1994T9T082302</t>
  </si>
  <si>
    <t>Families In Transition of Santa Cruz County, Inc.</t>
  </si>
  <si>
    <t>YHDP Renewal Project 2023</t>
  </si>
  <si>
    <t>CA1995Y9T082302</t>
  </si>
  <si>
    <t>Joint TH &amp; PH-RRH</t>
  </si>
  <si>
    <t>Monarch Services - Servicios Monarca</t>
  </si>
  <si>
    <t>Monarch Services Housing Program for Survivors of Domestic Violence and Their Families</t>
  </si>
  <si>
    <t>CA2131D9T082301</t>
  </si>
  <si>
    <t>First Step Transition Grant</t>
  </si>
  <si>
    <t>CA2249T9T082300</t>
  </si>
  <si>
    <t>180 Together Supportive Housing</t>
  </si>
  <si>
    <t>CA2250L9T082300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</si>
</sst>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E3043-6821-47D7-9022-F26306AFA1A2}">
  <sheetPr codeName="Sheet12">
    <pageSetUpPr fitToPage="1"/>
  </sheetPr>
  <dimension ref="A1:Y35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656471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1279864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5743136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65782</v>
      </c>
      <c r="L11" s="29">
        <v>0</v>
      </c>
      <c r="M11" s="29">
        <v>0</v>
      </c>
      <c r="N11" s="28">
        <v>1000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5" si="0">SUM(P11:W11)</f>
        <v>0</v>
      </c>
      <c r="Y11" s="33">
        <f t="shared" ref="Y11:Y35" si="1">SUM(G11:N11)</f>
        <v>66782</v>
      </c>
    </row>
    <row r="12" spans="1:25" x14ac:dyDescent="0.3">
      <c r="A12" s="25" t="s">
        <v>42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829332</v>
      </c>
      <c r="H12" s="29">
        <v>0</v>
      </c>
      <c r="I12" s="29">
        <v>61615</v>
      </c>
      <c r="J12" s="29">
        <v>44545</v>
      </c>
      <c r="K12" s="29">
        <v>0</v>
      </c>
      <c r="L12" s="29">
        <v>0</v>
      </c>
      <c r="M12" s="29">
        <v>0</v>
      </c>
      <c r="N12" s="28">
        <v>51436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986928</v>
      </c>
    </row>
    <row r="13" spans="1:25" x14ac:dyDescent="0.3">
      <c r="A13" s="25" t="s">
        <v>46</v>
      </c>
      <c r="B13" s="25" t="s">
        <v>47</v>
      </c>
      <c r="C13" s="26" t="s">
        <v>48</v>
      </c>
      <c r="D13" s="26">
        <v>2025</v>
      </c>
      <c r="E13" s="26" t="s">
        <v>45</v>
      </c>
      <c r="F13" s="27" t="s">
        <v>39</v>
      </c>
      <c r="G13" s="28">
        <v>0</v>
      </c>
      <c r="H13" s="29">
        <v>1355544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8">
        <v>50862</v>
      </c>
      <c r="O13" s="30" t="s">
        <v>49</v>
      </c>
      <c r="P13" s="31">
        <v>0</v>
      </c>
      <c r="Q13" s="31">
        <v>24</v>
      </c>
      <c r="R13" s="31">
        <v>19</v>
      </c>
      <c r="S13" s="31">
        <v>4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47</v>
      </c>
      <c r="Y13" s="33">
        <f t="shared" si="1"/>
        <v>1406406</v>
      </c>
    </row>
    <row r="14" spans="1:25" x14ac:dyDescent="0.3">
      <c r="A14" s="25" t="s">
        <v>36</v>
      </c>
      <c r="B14" s="25" t="s">
        <v>50</v>
      </c>
      <c r="C14" s="26" t="s">
        <v>51</v>
      </c>
      <c r="D14" s="26">
        <v>2025</v>
      </c>
      <c r="E14" s="26" t="s">
        <v>52</v>
      </c>
      <c r="F14" s="27" t="s">
        <v>39</v>
      </c>
      <c r="G14" s="28">
        <v>0</v>
      </c>
      <c r="H14" s="29">
        <v>0</v>
      </c>
      <c r="I14" s="29">
        <v>217627</v>
      </c>
      <c r="J14" s="29">
        <v>0</v>
      </c>
      <c r="K14" s="29">
        <v>0</v>
      </c>
      <c r="L14" s="29">
        <v>0</v>
      </c>
      <c r="M14" s="29">
        <v>0</v>
      </c>
      <c r="N14" s="28">
        <v>10735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228362</v>
      </c>
    </row>
    <row r="15" spans="1:25" x14ac:dyDescent="0.3">
      <c r="A15" s="25" t="s">
        <v>53</v>
      </c>
      <c r="B15" s="25" t="s">
        <v>54</v>
      </c>
      <c r="C15" s="26" t="s">
        <v>55</v>
      </c>
      <c r="D15" s="26">
        <v>2025</v>
      </c>
      <c r="E15" s="26" t="s">
        <v>45</v>
      </c>
      <c r="F15" s="27" t="s">
        <v>56</v>
      </c>
      <c r="G15" s="28">
        <v>0</v>
      </c>
      <c r="H15" s="29">
        <v>219312</v>
      </c>
      <c r="I15" s="29">
        <v>169179</v>
      </c>
      <c r="J15" s="29">
        <v>0</v>
      </c>
      <c r="K15" s="29">
        <v>19590</v>
      </c>
      <c r="L15" s="29">
        <v>0</v>
      </c>
      <c r="M15" s="29">
        <v>0</v>
      </c>
      <c r="N15" s="28">
        <v>30287</v>
      </c>
      <c r="O15" s="30" t="s">
        <v>57</v>
      </c>
      <c r="P15" s="31">
        <v>0</v>
      </c>
      <c r="Q15" s="31">
        <v>0</v>
      </c>
      <c r="R15" s="31">
        <v>4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4</v>
      </c>
      <c r="Y15" s="33">
        <f t="shared" si="1"/>
        <v>438368</v>
      </c>
    </row>
    <row r="16" spans="1:25" x14ac:dyDescent="0.3">
      <c r="A16" s="25" t="s">
        <v>58</v>
      </c>
      <c r="B16" s="25" t="s">
        <v>59</v>
      </c>
      <c r="C16" s="26" t="s">
        <v>60</v>
      </c>
      <c r="D16" s="26">
        <v>2025</v>
      </c>
      <c r="E16" s="26" t="s">
        <v>52</v>
      </c>
      <c r="F16" s="27" t="s">
        <v>56</v>
      </c>
      <c r="G16" s="28">
        <v>0</v>
      </c>
      <c r="H16" s="29">
        <v>0</v>
      </c>
      <c r="I16" s="29">
        <v>88000</v>
      </c>
      <c r="J16" s="29">
        <v>0</v>
      </c>
      <c r="K16" s="29">
        <v>3000</v>
      </c>
      <c r="L16" s="29">
        <v>0</v>
      </c>
      <c r="M16" s="29">
        <v>0</v>
      </c>
      <c r="N16" s="28">
        <v>8175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99175</v>
      </c>
    </row>
    <row r="17" spans="1:25" x14ac:dyDescent="0.3">
      <c r="A17" s="25" t="s">
        <v>36</v>
      </c>
      <c r="B17" s="25" t="s">
        <v>61</v>
      </c>
      <c r="C17" s="26" t="s">
        <v>62</v>
      </c>
      <c r="D17" s="26">
        <v>2025</v>
      </c>
      <c r="E17" s="26" t="s">
        <v>52</v>
      </c>
      <c r="F17" s="27" t="s">
        <v>56</v>
      </c>
      <c r="G17" s="28">
        <v>0</v>
      </c>
      <c r="H17" s="29">
        <v>0</v>
      </c>
      <c r="I17" s="29">
        <v>54545</v>
      </c>
      <c r="J17" s="29">
        <v>0</v>
      </c>
      <c r="K17" s="29">
        <v>0</v>
      </c>
      <c r="L17" s="29">
        <v>0</v>
      </c>
      <c r="M17" s="29">
        <v>0</v>
      </c>
      <c r="N17" s="28">
        <v>5455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60000</v>
      </c>
    </row>
    <row r="18" spans="1:25" x14ac:dyDescent="0.3">
      <c r="A18" s="25" t="s">
        <v>63</v>
      </c>
      <c r="B18" s="25" t="s">
        <v>64</v>
      </c>
      <c r="C18" s="26" t="s">
        <v>65</v>
      </c>
      <c r="D18" s="26">
        <v>2025</v>
      </c>
      <c r="E18" s="26" t="s">
        <v>52</v>
      </c>
      <c r="F18" s="27" t="s">
        <v>56</v>
      </c>
      <c r="G18" s="28">
        <v>70764</v>
      </c>
      <c r="H18" s="29">
        <v>0</v>
      </c>
      <c r="I18" s="29">
        <v>167461</v>
      </c>
      <c r="J18" s="29">
        <v>9051</v>
      </c>
      <c r="K18" s="29">
        <v>1</v>
      </c>
      <c r="L18" s="29">
        <v>0</v>
      </c>
      <c r="M18" s="29">
        <v>0</v>
      </c>
      <c r="N18" s="28">
        <v>24626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271903</v>
      </c>
    </row>
    <row r="19" spans="1:25" x14ac:dyDescent="0.3">
      <c r="A19" s="25" t="s">
        <v>66</v>
      </c>
      <c r="B19" s="25" t="s">
        <v>67</v>
      </c>
      <c r="C19" s="26" t="s">
        <v>68</v>
      </c>
      <c r="D19" s="26">
        <v>2025</v>
      </c>
      <c r="E19" s="26" t="s">
        <v>45</v>
      </c>
      <c r="F19" s="27" t="s">
        <v>69</v>
      </c>
      <c r="G19" s="28">
        <v>0</v>
      </c>
      <c r="H19" s="29">
        <v>328716</v>
      </c>
      <c r="I19" s="29">
        <v>170921</v>
      </c>
      <c r="J19" s="29">
        <v>0</v>
      </c>
      <c r="K19" s="29">
        <v>1000</v>
      </c>
      <c r="L19" s="29">
        <v>10000</v>
      </c>
      <c r="M19" s="29">
        <v>0</v>
      </c>
      <c r="N19" s="28">
        <v>35143</v>
      </c>
      <c r="O19" s="30" t="s">
        <v>57</v>
      </c>
      <c r="P19" s="31">
        <v>0</v>
      </c>
      <c r="Q19" s="31">
        <v>0</v>
      </c>
      <c r="R19" s="31">
        <v>7</v>
      </c>
      <c r="S19" s="31">
        <v>3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10</v>
      </c>
      <c r="Y19" s="33">
        <f t="shared" si="1"/>
        <v>545780</v>
      </c>
    </row>
    <row r="20" spans="1:25" x14ac:dyDescent="0.3">
      <c r="A20" s="25" t="s">
        <v>70</v>
      </c>
      <c r="B20" s="25" t="s">
        <v>71</v>
      </c>
      <c r="C20" s="26" t="s">
        <v>72</v>
      </c>
      <c r="D20" s="26">
        <v>2025</v>
      </c>
      <c r="E20" s="26" t="s">
        <v>73</v>
      </c>
      <c r="F20" s="27" t="s">
        <v>56</v>
      </c>
      <c r="G20" s="28">
        <v>0</v>
      </c>
      <c r="H20" s="29">
        <v>66816</v>
      </c>
      <c r="I20" s="29">
        <v>68914</v>
      </c>
      <c r="J20" s="29">
        <v>0</v>
      </c>
      <c r="K20" s="29">
        <v>0</v>
      </c>
      <c r="L20" s="29">
        <v>0</v>
      </c>
      <c r="M20" s="29">
        <v>0</v>
      </c>
      <c r="N20" s="28">
        <v>5205</v>
      </c>
      <c r="O20" s="30" t="s">
        <v>49</v>
      </c>
      <c r="P20" s="31">
        <v>4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4</v>
      </c>
      <c r="Y20" s="33">
        <f t="shared" si="1"/>
        <v>140935</v>
      </c>
    </row>
    <row r="21" spans="1:25" x14ac:dyDescent="0.3">
      <c r="A21" s="25" t="s">
        <v>74</v>
      </c>
      <c r="B21" s="25" t="s">
        <v>75</v>
      </c>
      <c r="C21" s="26" t="s">
        <v>76</v>
      </c>
      <c r="D21" s="26">
        <v>2025</v>
      </c>
      <c r="E21" s="26" t="s">
        <v>45</v>
      </c>
      <c r="F21" s="27" t="s">
        <v>39</v>
      </c>
      <c r="G21" s="28">
        <v>0</v>
      </c>
      <c r="H21" s="29">
        <v>206688</v>
      </c>
      <c r="I21" s="29">
        <v>0</v>
      </c>
      <c r="J21" s="29">
        <v>0</v>
      </c>
      <c r="K21" s="29">
        <v>6077</v>
      </c>
      <c r="L21" s="29">
        <v>0</v>
      </c>
      <c r="M21" s="29">
        <v>0</v>
      </c>
      <c r="N21" s="28">
        <v>20058</v>
      </c>
      <c r="O21" s="30" t="s">
        <v>57</v>
      </c>
      <c r="P21" s="31">
        <v>0</v>
      </c>
      <c r="Q21" s="31">
        <v>1</v>
      </c>
      <c r="R21" s="31">
        <v>6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2">
        <f t="shared" si="0"/>
        <v>7</v>
      </c>
      <c r="Y21" s="33">
        <f t="shared" si="1"/>
        <v>232823</v>
      </c>
    </row>
    <row r="22" spans="1:25" x14ac:dyDescent="0.3">
      <c r="A22" s="25" t="s">
        <v>77</v>
      </c>
      <c r="B22" s="25" t="s">
        <v>78</v>
      </c>
      <c r="C22" s="26" t="s">
        <v>79</v>
      </c>
      <c r="D22" s="26">
        <v>2025</v>
      </c>
      <c r="E22" s="26" t="s">
        <v>80</v>
      </c>
      <c r="F22" s="27" t="s">
        <v>56</v>
      </c>
      <c r="G22" s="28">
        <v>47832</v>
      </c>
      <c r="H22" s="29">
        <v>106176</v>
      </c>
      <c r="I22" s="29">
        <v>82693</v>
      </c>
      <c r="J22" s="29">
        <v>7174</v>
      </c>
      <c r="K22" s="29">
        <v>6993</v>
      </c>
      <c r="L22" s="29">
        <v>776</v>
      </c>
      <c r="M22" s="29">
        <v>0</v>
      </c>
      <c r="N22" s="28">
        <v>17839</v>
      </c>
      <c r="O22" s="30" t="s">
        <v>57</v>
      </c>
      <c r="P22" s="31">
        <v>0</v>
      </c>
      <c r="Q22" s="31">
        <v>4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2">
        <f t="shared" si="0"/>
        <v>4</v>
      </c>
      <c r="Y22" s="33">
        <f t="shared" si="1"/>
        <v>269483</v>
      </c>
    </row>
    <row r="23" spans="1:25" x14ac:dyDescent="0.3">
      <c r="A23" s="25" t="s">
        <v>81</v>
      </c>
      <c r="B23" s="25" t="s">
        <v>82</v>
      </c>
      <c r="C23" s="26" t="s">
        <v>83</v>
      </c>
      <c r="D23" s="26">
        <v>2025</v>
      </c>
      <c r="E23" s="26" t="s">
        <v>45</v>
      </c>
      <c r="F23" s="27" t="s">
        <v>69</v>
      </c>
      <c r="G23" s="28">
        <v>0</v>
      </c>
      <c r="H23" s="29">
        <v>109056</v>
      </c>
      <c r="I23" s="29">
        <v>1635</v>
      </c>
      <c r="J23" s="29">
        <v>0</v>
      </c>
      <c r="K23" s="29">
        <v>0</v>
      </c>
      <c r="L23" s="29">
        <v>0</v>
      </c>
      <c r="M23" s="29">
        <v>0</v>
      </c>
      <c r="N23" s="28">
        <v>0</v>
      </c>
      <c r="O23" s="30" t="s">
        <v>57</v>
      </c>
      <c r="P23" s="31">
        <v>0</v>
      </c>
      <c r="Q23" s="31">
        <v>0</v>
      </c>
      <c r="R23" s="31">
        <v>1</v>
      </c>
      <c r="S23" s="31">
        <v>2</v>
      </c>
      <c r="T23" s="31">
        <v>0</v>
      </c>
      <c r="U23" s="31">
        <v>0</v>
      </c>
      <c r="V23" s="31">
        <v>0</v>
      </c>
      <c r="W23" s="31">
        <v>0</v>
      </c>
      <c r="X23" s="32">
        <f t="shared" si="0"/>
        <v>3</v>
      </c>
      <c r="Y23" s="33">
        <f t="shared" si="1"/>
        <v>110691</v>
      </c>
    </row>
    <row r="24" spans="1:25" x14ac:dyDescent="0.3">
      <c r="A24" s="25" t="s">
        <v>77</v>
      </c>
      <c r="B24" s="25" t="s">
        <v>84</v>
      </c>
      <c r="C24" s="26" t="s">
        <v>85</v>
      </c>
      <c r="D24" s="26">
        <v>2025</v>
      </c>
      <c r="E24" s="26" t="s">
        <v>80</v>
      </c>
      <c r="F24" s="27" t="s">
        <v>39</v>
      </c>
      <c r="G24" s="28">
        <v>144792</v>
      </c>
      <c r="H24" s="29">
        <v>270996</v>
      </c>
      <c r="I24" s="29">
        <v>107900</v>
      </c>
      <c r="J24" s="29">
        <v>15090</v>
      </c>
      <c r="K24" s="29">
        <v>3000</v>
      </c>
      <c r="L24" s="29">
        <v>2000</v>
      </c>
      <c r="M24" s="29">
        <v>0</v>
      </c>
      <c r="N24" s="28">
        <v>28174</v>
      </c>
      <c r="O24" s="30" t="s">
        <v>57</v>
      </c>
      <c r="P24" s="31">
        <v>0</v>
      </c>
      <c r="Q24" s="31">
        <v>1</v>
      </c>
      <c r="R24" s="31">
        <v>5</v>
      </c>
      <c r="S24" s="31">
        <v>1</v>
      </c>
      <c r="T24" s="31">
        <v>0</v>
      </c>
      <c r="U24" s="31">
        <v>1</v>
      </c>
      <c r="V24" s="31">
        <v>0</v>
      </c>
      <c r="W24" s="31">
        <v>0</v>
      </c>
      <c r="X24" s="32">
        <f t="shared" si="0"/>
        <v>8</v>
      </c>
      <c r="Y24" s="33">
        <f t="shared" si="1"/>
        <v>571952</v>
      </c>
    </row>
    <row r="25" spans="1:25" x14ac:dyDescent="0.3">
      <c r="A25" s="25" t="s">
        <v>74</v>
      </c>
      <c r="B25" s="25" t="s">
        <v>86</v>
      </c>
      <c r="C25" s="26" t="s">
        <v>87</v>
      </c>
      <c r="D25" s="26">
        <v>2025</v>
      </c>
      <c r="E25" s="26" t="s">
        <v>45</v>
      </c>
      <c r="F25" s="27" t="s">
        <v>39</v>
      </c>
      <c r="G25" s="28">
        <v>0</v>
      </c>
      <c r="H25" s="29">
        <v>289200</v>
      </c>
      <c r="I25" s="29">
        <v>0</v>
      </c>
      <c r="J25" s="29">
        <v>0</v>
      </c>
      <c r="K25" s="29">
        <v>1000</v>
      </c>
      <c r="L25" s="29">
        <v>0</v>
      </c>
      <c r="M25" s="29">
        <v>0</v>
      </c>
      <c r="N25" s="28">
        <v>23348</v>
      </c>
      <c r="O25" s="30" t="s">
        <v>57</v>
      </c>
      <c r="P25" s="31">
        <v>0</v>
      </c>
      <c r="Q25" s="31">
        <v>0</v>
      </c>
      <c r="R25" s="31">
        <v>7</v>
      </c>
      <c r="S25" s="31">
        <v>2</v>
      </c>
      <c r="T25" s="31">
        <v>0</v>
      </c>
      <c r="U25" s="31">
        <v>0</v>
      </c>
      <c r="V25" s="31">
        <v>0</v>
      </c>
      <c r="W25" s="31">
        <v>0</v>
      </c>
      <c r="X25" s="32">
        <f t="shared" si="0"/>
        <v>9</v>
      </c>
      <c r="Y25" s="33">
        <f t="shared" si="1"/>
        <v>313548</v>
      </c>
    </row>
    <row r="26" spans="1:25" x14ac:dyDescent="0.3">
      <c r="A26" s="25"/>
      <c r="B26" s="25"/>
      <c r="C26" s="26"/>
      <c r="D26" s="26"/>
      <c r="E26" s="26"/>
      <c r="F26" s="27" t="s">
        <v>39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39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39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39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39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39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39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39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39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39</v>
      </c>
      <c r="G35" s="28"/>
      <c r="H35" s="29"/>
      <c r="I35" s="29"/>
      <c r="J35" s="29"/>
      <c r="K35" s="29"/>
      <c r="L35" s="29"/>
      <c r="M35" s="29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0</v>
      </c>
    </row>
  </sheetData>
  <autoFilter ref="A10:Y10" xr:uid="{24BE3043-6821-47D7-9022-F26306AFA1A2}"/>
  <conditionalFormatting sqref="D11:D35">
    <cfRule type="expression" dxfId="2" priority="1">
      <formula>OR($D11&gt;2025,AND($D11&lt;2025,$D11&lt;&gt;""))</formula>
    </cfRule>
  </conditionalFormatting>
  <conditionalFormatting sqref="Y11:Y35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5" xr:uid="{262E165A-C69C-4C4D-8836-5082F2274B7F}">
      <formula1>"FMR, Actual Rent"</formula1>
    </dataValidation>
    <dataValidation type="list" allowBlank="1" showInputMessage="1" showErrorMessage="1" sqref="F11:F35" xr:uid="{2B976589-9434-4C9D-AAF9-04B46518B153}">
      <formula1>"DV, YHDP"</formula1>
    </dataValidation>
    <dataValidation type="list" allowBlank="1" showInputMessage="1" showErrorMessage="1" sqref="E11:E35" xr:uid="{B4AAD42B-2B8F-4A8A-8D45-BE59A7845B7C}">
      <formula1>"PH, TH, Joint TH &amp; PH-RRH, HMIS, SSO, TRA, PRA, SRA, S+C/SRO"</formula1>
    </dataValidation>
    <dataValidation allowBlank="1" showErrorMessage="1" sqref="A10:Y10" xr:uid="{4E377C67-A733-49EA-AC6E-D1F519D83DC4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2024-08-01T18:27:52Z</dcterms:created>
  <dcterms:modified xsi:type="dcterms:W3CDTF">2024-08-01T18:52:22Z</dcterms:modified>
</cp:coreProperties>
</file>