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500\"/>
    </mc:Choice>
  </mc:AlternateContent>
  <xr:revisionPtr revIDLastSave="0" documentId="13_ncr:1_{5FB2F811-E798-4959-AB60-EFA305A2230A}" xr6:coauthVersionLast="47" xr6:coauthVersionMax="47" xr10:uidLastSave="{00000000-0000-0000-0000-000000000000}"/>
  <bookViews>
    <workbookView xWindow="10440" yWindow="5808" windowWidth="29436" windowHeight="16176" xr2:uid="{DCB451CD-6D71-427D-86BF-14EB1D68250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1" i="1" l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 l="1"/>
  <c r="C6" i="1" s="1"/>
  <c r="B7" i="1"/>
  <c r="B5" i="1"/>
  <c r="C5" i="1" s="1"/>
</calcChain>
</file>

<file path=xl/sharedStrings.xml><?xml version="1.0" encoding="utf-8"?>
<sst xmlns="http://schemas.openxmlformats.org/spreadsheetml/2006/main" count="162" uniqueCount="103">
  <si>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</si>
  <si>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</si>
  <si>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</si>
  <si>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</si>
  <si>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</si>
  <si>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</si>
  <si>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</si>
  <si>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</si>
  <si>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</si>
  <si>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</si>
  <si>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</si>
  <si>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</si>
  <si>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</si>
  <si>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</si>
  <si>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</si>
  <si>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</si>
  <si>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</si>
  <si>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</si>
  <si>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</si>
  <si>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</si>
  <si>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</si>
  <si>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</si>
  <si>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</si>
  <si>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</si>
  <si>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</si>
  <si>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</si>
  <si>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</si>
  <si>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</si>
  <si>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</si>
  <si>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</si>
  <si>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</si>
  <si>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</si>
  <si>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</si>
  <si>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</si>
  <si>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</si>
  <si>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CA-506</t>
  </si>
  <si>
    <t>Interim, Inc.</t>
  </si>
  <si>
    <t>Sandy Shores</t>
  </si>
  <si>
    <t>CA0208L9T062316</t>
  </si>
  <si>
    <t>PH</t>
  </si>
  <si>
    <t/>
  </si>
  <si>
    <t>San Francisco</t>
  </si>
  <si>
    <t>Salinas/Monterey, San Benito Counties CoC</t>
  </si>
  <si>
    <t>Coalition of Homeless Services Providers</t>
  </si>
  <si>
    <t>Shelter Plus Care #2</t>
  </si>
  <si>
    <t>CA0755L9T062315</t>
  </si>
  <si>
    <t>Actual Rent</t>
  </si>
  <si>
    <t>MCHOPE</t>
  </si>
  <si>
    <t>CA0958L9T062311</t>
  </si>
  <si>
    <t>Community Human Services</t>
  </si>
  <si>
    <t>Safe Passage Renewal Application FY2023</t>
  </si>
  <si>
    <t>CA1034L9T062313</t>
  </si>
  <si>
    <t>TH</t>
  </si>
  <si>
    <t>San Benito, County of</t>
  </si>
  <si>
    <t>Helping Hands - San Benito County - 2023</t>
  </si>
  <si>
    <t>CA1072L9T062311</t>
  </si>
  <si>
    <t>MidPen Housing Corporation</t>
  </si>
  <si>
    <t>Moon Gate Plaza FY 2023</t>
  </si>
  <si>
    <t>CA1652L9T062306</t>
  </si>
  <si>
    <t>FMR</t>
  </si>
  <si>
    <t>Veterans Transition Center</t>
  </si>
  <si>
    <t>Renewal Project Application FY2023</t>
  </si>
  <si>
    <t>CA1839L9T062304</t>
  </si>
  <si>
    <t>Community Homeless Solutions</t>
  </si>
  <si>
    <t>2023 DV RRH Project</t>
  </si>
  <si>
    <t>CA1988D9T062302</t>
  </si>
  <si>
    <t>DV</t>
  </si>
  <si>
    <t>YWCA Monterey County</t>
  </si>
  <si>
    <t>HUD/CoC Domestic Violence Housing First Project</t>
  </si>
  <si>
    <t>CA1989D9T062302</t>
  </si>
  <si>
    <t>Joint TH &amp; PH-RRH</t>
  </si>
  <si>
    <t>Youth Coordinated Assessment and Referral System - 2023</t>
  </si>
  <si>
    <t>CA2067Y9T062301</t>
  </si>
  <si>
    <t>SSO</t>
  </si>
  <si>
    <t>YHDP</t>
  </si>
  <si>
    <t>Epicenter of Monterey</t>
  </si>
  <si>
    <t>Mutual Aid Youth Leaders</t>
  </si>
  <si>
    <t>CA2071Y9T062301</t>
  </si>
  <si>
    <t>YHDP Renewal Outreach Project FY2023</t>
  </si>
  <si>
    <t>CA2072Y9T062301</t>
  </si>
  <si>
    <t>Bay Area Community Servicess</t>
  </si>
  <si>
    <t>BACS YHDP Monterey RRH</t>
  </si>
  <si>
    <t>CA2073Y9T062301</t>
  </si>
  <si>
    <t>YHDP 2023 Transitional Housing</t>
  </si>
  <si>
    <t>CA2074Y9T062301</t>
  </si>
  <si>
    <t>2023 YHDP Project</t>
  </si>
  <si>
    <t>CA2086Y9T062301</t>
  </si>
  <si>
    <t>Hollister Youth Alliance</t>
  </si>
  <si>
    <t>YHDP Renewal Project Application FY2023</t>
  </si>
  <si>
    <t>CA2087Y9T062301</t>
  </si>
  <si>
    <t>BACS YHDP Monterey SSO</t>
  </si>
  <si>
    <t>CA2089Y9T062301</t>
  </si>
  <si>
    <t>Franciscan Workers of Junipero Serra</t>
  </si>
  <si>
    <t>House of Peace Supportive Housing Program Renewal</t>
  </si>
  <si>
    <t>CA2125L9T062301</t>
  </si>
  <si>
    <t>Step Up on Second Street, Inc.</t>
  </si>
  <si>
    <t>CA2127 Step Up in King City FY2023</t>
  </si>
  <si>
    <t>CA2127L9T062301</t>
  </si>
  <si>
    <t>CA2128 Step Up in Salinas FY2023</t>
  </si>
  <si>
    <t>CA2128L9T062301</t>
  </si>
  <si>
    <t>Gathering for Women - Monterey</t>
  </si>
  <si>
    <t>Homeless to Housed</t>
  </si>
  <si>
    <t>CA2247L9T062300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</si>
</sst>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B5D92-6892-469D-91DE-A1094146B02D}">
  <sheetPr codeName="Sheet25">
    <pageSetUpPr fitToPage="1"/>
  </sheetPr>
  <dimension ref="A1:DF4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1133406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2796462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6999873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27010</v>
      </c>
      <c r="J11" s="29">
        <v>133206</v>
      </c>
      <c r="K11" s="29">
        <v>0</v>
      </c>
      <c r="L11" s="29">
        <v>0</v>
      </c>
      <c r="M11" s="29">
        <v>0</v>
      </c>
      <c r="N11" s="28">
        <v>6492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41" si="0">SUM(P11:W11)</f>
        <v>0</v>
      </c>
      <c r="Y11" s="33">
        <f t="shared" ref="Y11:Y41" si="1">SUM(G11:N11)</f>
        <v>166708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247464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7949</v>
      </c>
      <c r="O12" s="30" t="s">
        <v>46</v>
      </c>
      <c r="P12" s="31">
        <v>0</v>
      </c>
      <c r="Q12" s="31">
        <v>0</v>
      </c>
      <c r="R12" s="31">
        <v>14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14</v>
      </c>
      <c r="Y12" s="33">
        <f t="shared" si="1"/>
        <v>255413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170884</v>
      </c>
      <c r="H13" s="29">
        <v>0</v>
      </c>
      <c r="I13" s="29">
        <v>11514</v>
      </c>
      <c r="J13" s="29">
        <v>0</v>
      </c>
      <c r="K13" s="29">
        <v>0</v>
      </c>
      <c r="L13" s="29">
        <v>0</v>
      </c>
      <c r="M13" s="29">
        <v>0</v>
      </c>
      <c r="N13" s="28">
        <v>6309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188707</v>
      </c>
    </row>
    <row r="14" spans="1:25" x14ac:dyDescent="0.3">
      <c r="A14" s="25" t="s">
        <v>49</v>
      </c>
      <c r="B14" s="25" t="s">
        <v>50</v>
      </c>
      <c r="C14" s="26" t="s">
        <v>51</v>
      </c>
      <c r="D14" s="26">
        <v>2025</v>
      </c>
      <c r="E14" s="26" t="s">
        <v>52</v>
      </c>
      <c r="F14" s="27" t="s">
        <v>40</v>
      </c>
      <c r="G14" s="28">
        <v>0</v>
      </c>
      <c r="H14" s="29">
        <v>0</v>
      </c>
      <c r="I14" s="29">
        <v>47480</v>
      </c>
      <c r="J14" s="29">
        <v>74552</v>
      </c>
      <c r="K14" s="29">
        <v>0</v>
      </c>
      <c r="L14" s="29">
        <v>0</v>
      </c>
      <c r="M14" s="29">
        <v>0</v>
      </c>
      <c r="N14" s="28">
        <v>8542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130574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363891</v>
      </c>
      <c r="H15" s="29">
        <v>0</v>
      </c>
      <c r="I15" s="29">
        <v>63192</v>
      </c>
      <c r="J15" s="29">
        <v>57757</v>
      </c>
      <c r="K15" s="29">
        <v>0</v>
      </c>
      <c r="L15" s="29">
        <v>0</v>
      </c>
      <c r="M15" s="29">
        <v>0</v>
      </c>
      <c r="N15" s="28">
        <v>27443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512283</v>
      </c>
    </row>
    <row r="16" spans="1:25" x14ac:dyDescent="0.3">
      <c r="A16" s="25" t="s">
        <v>56</v>
      </c>
      <c r="B16" s="25" t="s">
        <v>57</v>
      </c>
      <c r="C16" s="26" t="s">
        <v>58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253440</v>
      </c>
      <c r="I16" s="29">
        <v>72344</v>
      </c>
      <c r="J16" s="29">
        <v>0</v>
      </c>
      <c r="K16" s="29">
        <v>0</v>
      </c>
      <c r="L16" s="29">
        <v>0</v>
      </c>
      <c r="M16" s="29">
        <v>0</v>
      </c>
      <c r="N16" s="28">
        <v>13136</v>
      </c>
      <c r="O16" s="30" t="s">
        <v>59</v>
      </c>
      <c r="P16" s="31">
        <v>0</v>
      </c>
      <c r="Q16" s="31">
        <v>10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10</v>
      </c>
      <c r="Y16" s="33">
        <f t="shared" si="1"/>
        <v>338920</v>
      </c>
    </row>
    <row r="17" spans="1:25" x14ac:dyDescent="0.3">
      <c r="A17" s="25" t="s">
        <v>60</v>
      </c>
      <c r="B17" s="25" t="s">
        <v>61</v>
      </c>
      <c r="C17" s="26" t="s">
        <v>62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0</v>
      </c>
      <c r="I17" s="29">
        <v>103474</v>
      </c>
      <c r="J17" s="29">
        <v>0</v>
      </c>
      <c r="K17" s="29">
        <v>0</v>
      </c>
      <c r="L17" s="29">
        <v>0</v>
      </c>
      <c r="M17" s="29">
        <v>0</v>
      </c>
      <c r="N17" s="28">
        <v>7788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111262</v>
      </c>
    </row>
    <row r="18" spans="1:25" x14ac:dyDescent="0.3">
      <c r="A18" s="25" t="s">
        <v>63</v>
      </c>
      <c r="B18" s="25" t="s">
        <v>64</v>
      </c>
      <c r="C18" s="26" t="s">
        <v>65</v>
      </c>
      <c r="D18" s="26">
        <v>2025</v>
      </c>
      <c r="E18" s="26" t="s">
        <v>39</v>
      </c>
      <c r="F18" s="27" t="s">
        <v>66</v>
      </c>
      <c r="G18" s="28">
        <v>0</v>
      </c>
      <c r="H18" s="29">
        <v>256800</v>
      </c>
      <c r="I18" s="29">
        <v>188604</v>
      </c>
      <c r="J18" s="29">
        <v>0</v>
      </c>
      <c r="K18" s="29">
        <v>0</v>
      </c>
      <c r="L18" s="29">
        <v>0</v>
      </c>
      <c r="M18" s="29">
        <v>0</v>
      </c>
      <c r="N18" s="28">
        <v>34598</v>
      </c>
      <c r="O18" s="30" t="s">
        <v>59</v>
      </c>
      <c r="P18" s="31">
        <v>0</v>
      </c>
      <c r="Q18" s="31">
        <v>0</v>
      </c>
      <c r="R18" s="31">
        <v>0</v>
      </c>
      <c r="S18" s="31">
        <v>8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8</v>
      </c>
      <c r="Y18" s="33">
        <f t="shared" si="1"/>
        <v>480002</v>
      </c>
    </row>
    <row r="19" spans="1:25" x14ac:dyDescent="0.3">
      <c r="A19" s="25" t="s">
        <v>67</v>
      </c>
      <c r="B19" s="25" t="s">
        <v>68</v>
      </c>
      <c r="C19" s="26" t="s">
        <v>69</v>
      </c>
      <c r="D19" s="26">
        <v>2025</v>
      </c>
      <c r="E19" s="26" t="s">
        <v>70</v>
      </c>
      <c r="F19" s="27" t="s">
        <v>66</v>
      </c>
      <c r="G19" s="28">
        <v>73944</v>
      </c>
      <c r="H19" s="29">
        <v>324672</v>
      </c>
      <c r="I19" s="29">
        <v>180260</v>
      </c>
      <c r="J19" s="29">
        <v>16536</v>
      </c>
      <c r="K19" s="29">
        <v>0</v>
      </c>
      <c r="L19" s="29">
        <v>6763</v>
      </c>
      <c r="M19" s="29">
        <v>0</v>
      </c>
      <c r="N19" s="28">
        <v>51229</v>
      </c>
      <c r="O19" s="30" t="s">
        <v>59</v>
      </c>
      <c r="P19" s="31">
        <v>0</v>
      </c>
      <c r="Q19" s="31">
        <v>0</v>
      </c>
      <c r="R19" s="31">
        <v>2</v>
      </c>
      <c r="S19" s="31">
        <v>2</v>
      </c>
      <c r="T19" s="31">
        <v>1</v>
      </c>
      <c r="U19" s="31">
        <v>0</v>
      </c>
      <c r="V19" s="31">
        <v>0</v>
      </c>
      <c r="W19" s="31">
        <v>0</v>
      </c>
      <c r="X19" s="32">
        <f t="shared" si="0"/>
        <v>5</v>
      </c>
      <c r="Y19" s="33">
        <f t="shared" si="1"/>
        <v>653404</v>
      </c>
    </row>
    <row r="20" spans="1:25" x14ac:dyDescent="0.3">
      <c r="A20" s="25" t="s">
        <v>43</v>
      </c>
      <c r="B20" s="25" t="s">
        <v>71</v>
      </c>
      <c r="C20" s="26" t="s">
        <v>72</v>
      </c>
      <c r="D20" s="26">
        <v>2025</v>
      </c>
      <c r="E20" s="26" t="s">
        <v>73</v>
      </c>
      <c r="F20" s="27" t="s">
        <v>74</v>
      </c>
      <c r="G20" s="28">
        <v>0</v>
      </c>
      <c r="H20" s="29">
        <v>0</v>
      </c>
      <c r="I20" s="29">
        <v>136500</v>
      </c>
      <c r="J20" s="29">
        <v>0</v>
      </c>
      <c r="K20" s="29">
        <v>0</v>
      </c>
      <c r="L20" s="29">
        <v>0</v>
      </c>
      <c r="M20" s="29">
        <v>0</v>
      </c>
      <c r="N20" s="28">
        <v>13500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150000</v>
      </c>
    </row>
    <row r="21" spans="1:25" x14ac:dyDescent="0.3">
      <c r="A21" s="25" t="s">
        <v>75</v>
      </c>
      <c r="B21" s="25" t="s">
        <v>76</v>
      </c>
      <c r="C21" s="26" t="s">
        <v>77</v>
      </c>
      <c r="D21" s="26">
        <v>2025</v>
      </c>
      <c r="E21" s="26" t="s">
        <v>73</v>
      </c>
      <c r="F21" s="27" t="s">
        <v>74</v>
      </c>
      <c r="G21" s="28">
        <v>0</v>
      </c>
      <c r="H21" s="29">
        <v>0</v>
      </c>
      <c r="I21" s="29">
        <v>160000</v>
      </c>
      <c r="J21" s="29">
        <v>0</v>
      </c>
      <c r="K21" s="29">
        <v>0</v>
      </c>
      <c r="L21" s="29">
        <v>0</v>
      </c>
      <c r="M21" s="29">
        <v>0</v>
      </c>
      <c r="N21" s="28">
        <v>16000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176000</v>
      </c>
    </row>
    <row r="22" spans="1:25" x14ac:dyDescent="0.3">
      <c r="A22" s="25" t="s">
        <v>49</v>
      </c>
      <c r="B22" s="25" t="s">
        <v>78</v>
      </c>
      <c r="C22" s="26" t="s">
        <v>79</v>
      </c>
      <c r="D22" s="26">
        <v>2025</v>
      </c>
      <c r="E22" s="26" t="s">
        <v>73</v>
      </c>
      <c r="F22" s="27" t="s">
        <v>74</v>
      </c>
      <c r="G22" s="28">
        <v>0</v>
      </c>
      <c r="H22" s="29">
        <v>0</v>
      </c>
      <c r="I22" s="29">
        <v>256720</v>
      </c>
      <c r="J22" s="29">
        <v>0</v>
      </c>
      <c r="K22" s="29">
        <v>0</v>
      </c>
      <c r="L22" s="29">
        <v>0</v>
      </c>
      <c r="M22" s="29">
        <v>0</v>
      </c>
      <c r="N22" s="28">
        <v>25672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282392</v>
      </c>
    </row>
    <row r="23" spans="1:25" x14ac:dyDescent="0.3">
      <c r="A23" s="25" t="s">
        <v>80</v>
      </c>
      <c r="B23" s="25" t="s">
        <v>81</v>
      </c>
      <c r="C23" s="26" t="s">
        <v>82</v>
      </c>
      <c r="D23" s="26">
        <v>2025</v>
      </c>
      <c r="E23" s="26" t="s">
        <v>39</v>
      </c>
      <c r="F23" s="27" t="s">
        <v>74</v>
      </c>
      <c r="G23" s="28">
        <v>0</v>
      </c>
      <c r="H23" s="29">
        <v>491376</v>
      </c>
      <c r="I23" s="29">
        <v>653680</v>
      </c>
      <c r="J23" s="29">
        <v>0</v>
      </c>
      <c r="K23" s="29">
        <v>0</v>
      </c>
      <c r="L23" s="29">
        <v>0</v>
      </c>
      <c r="M23" s="29">
        <v>0</v>
      </c>
      <c r="N23" s="28">
        <v>101316</v>
      </c>
      <c r="O23" s="30" t="s">
        <v>59</v>
      </c>
      <c r="P23" s="31">
        <v>0</v>
      </c>
      <c r="Q23" s="31">
        <v>9</v>
      </c>
      <c r="R23" s="31">
        <v>10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19</v>
      </c>
      <c r="Y23" s="33">
        <f t="shared" si="1"/>
        <v>1246372</v>
      </c>
    </row>
    <row r="24" spans="1:25" x14ac:dyDescent="0.3">
      <c r="A24" s="25" t="s">
        <v>43</v>
      </c>
      <c r="B24" s="25" t="s">
        <v>83</v>
      </c>
      <c r="C24" s="26" t="s">
        <v>84</v>
      </c>
      <c r="D24" s="26">
        <v>2025</v>
      </c>
      <c r="E24" s="26" t="s">
        <v>52</v>
      </c>
      <c r="F24" s="27" t="s">
        <v>74</v>
      </c>
      <c r="G24" s="28">
        <v>0</v>
      </c>
      <c r="H24" s="29">
        <v>0</v>
      </c>
      <c r="I24" s="29">
        <v>85816</v>
      </c>
      <c r="J24" s="29">
        <v>0</v>
      </c>
      <c r="K24" s="29">
        <v>0</v>
      </c>
      <c r="L24" s="29">
        <v>0</v>
      </c>
      <c r="M24" s="29">
        <v>0</v>
      </c>
      <c r="N24" s="28">
        <v>8582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94398</v>
      </c>
    </row>
    <row r="25" spans="1:25" x14ac:dyDescent="0.3">
      <c r="A25" s="25" t="s">
        <v>63</v>
      </c>
      <c r="B25" s="25" t="s">
        <v>85</v>
      </c>
      <c r="C25" s="26" t="s">
        <v>86</v>
      </c>
      <c r="D25" s="26">
        <v>2025</v>
      </c>
      <c r="E25" s="26" t="s">
        <v>52</v>
      </c>
      <c r="F25" s="27" t="s">
        <v>74</v>
      </c>
      <c r="G25" s="28">
        <v>0</v>
      </c>
      <c r="H25" s="29">
        <v>0</v>
      </c>
      <c r="I25" s="29">
        <v>183598</v>
      </c>
      <c r="J25" s="29">
        <v>122565</v>
      </c>
      <c r="K25" s="29">
        <v>0</v>
      </c>
      <c r="L25" s="29">
        <v>0</v>
      </c>
      <c r="M25" s="29">
        <v>0</v>
      </c>
      <c r="N25" s="28">
        <v>30616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336779</v>
      </c>
    </row>
    <row r="26" spans="1:25" x14ac:dyDescent="0.3">
      <c r="A26" s="25" t="s">
        <v>87</v>
      </c>
      <c r="B26" s="25" t="s">
        <v>88</v>
      </c>
      <c r="C26" s="26" t="s">
        <v>89</v>
      </c>
      <c r="D26" s="26">
        <v>2025</v>
      </c>
      <c r="E26" s="26" t="s">
        <v>73</v>
      </c>
      <c r="F26" s="27" t="s">
        <v>74</v>
      </c>
      <c r="G26" s="28">
        <v>0</v>
      </c>
      <c r="H26" s="29">
        <v>0</v>
      </c>
      <c r="I26" s="29">
        <v>250000</v>
      </c>
      <c r="J26" s="29">
        <v>0</v>
      </c>
      <c r="K26" s="29">
        <v>0</v>
      </c>
      <c r="L26" s="29">
        <v>0</v>
      </c>
      <c r="M26" s="29">
        <v>0</v>
      </c>
      <c r="N26" s="28">
        <v>25000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275000</v>
      </c>
    </row>
    <row r="27" spans="1:25" x14ac:dyDescent="0.3">
      <c r="A27" s="25" t="s">
        <v>80</v>
      </c>
      <c r="B27" s="25" t="s">
        <v>90</v>
      </c>
      <c r="C27" s="26" t="s">
        <v>91</v>
      </c>
      <c r="D27" s="26">
        <v>2025</v>
      </c>
      <c r="E27" s="26" t="s">
        <v>73</v>
      </c>
      <c r="F27" s="27" t="s">
        <v>74</v>
      </c>
      <c r="G27" s="28">
        <v>0</v>
      </c>
      <c r="H27" s="29">
        <v>0</v>
      </c>
      <c r="I27" s="29">
        <v>214110</v>
      </c>
      <c r="J27" s="29">
        <v>0</v>
      </c>
      <c r="K27" s="29">
        <v>0</v>
      </c>
      <c r="L27" s="29">
        <v>0</v>
      </c>
      <c r="M27" s="29">
        <v>0</v>
      </c>
      <c r="N27" s="28">
        <v>21411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235521</v>
      </c>
    </row>
    <row r="28" spans="1:25" x14ac:dyDescent="0.3">
      <c r="A28" s="25" t="s">
        <v>92</v>
      </c>
      <c r="B28" s="25" t="s">
        <v>93</v>
      </c>
      <c r="C28" s="26" t="s">
        <v>94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0</v>
      </c>
      <c r="I28" s="29">
        <v>157920</v>
      </c>
      <c r="J28" s="29">
        <v>34717</v>
      </c>
      <c r="K28" s="29">
        <v>0</v>
      </c>
      <c r="L28" s="29">
        <v>0</v>
      </c>
      <c r="M28" s="29">
        <v>0</v>
      </c>
      <c r="N28" s="28">
        <v>18363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211000</v>
      </c>
    </row>
    <row r="29" spans="1:25" x14ac:dyDescent="0.3">
      <c r="A29" s="25" t="s">
        <v>95</v>
      </c>
      <c r="B29" s="25" t="s">
        <v>96</v>
      </c>
      <c r="C29" s="26" t="s">
        <v>97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430848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8">
        <v>31273</v>
      </c>
      <c r="O29" s="30" t="s">
        <v>59</v>
      </c>
      <c r="P29" s="31">
        <v>0</v>
      </c>
      <c r="Q29" s="31">
        <v>12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2">
        <f t="shared" si="0"/>
        <v>12</v>
      </c>
      <c r="Y29" s="33">
        <f t="shared" si="1"/>
        <v>462121</v>
      </c>
    </row>
    <row r="30" spans="1:25" x14ac:dyDescent="0.3">
      <c r="A30" s="25" t="s">
        <v>95</v>
      </c>
      <c r="B30" s="25" t="s">
        <v>98</v>
      </c>
      <c r="C30" s="26" t="s">
        <v>99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380160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8">
        <v>21403</v>
      </c>
      <c r="O30" s="30" t="s">
        <v>59</v>
      </c>
      <c r="P30" s="31">
        <v>0</v>
      </c>
      <c r="Q30" s="31">
        <v>10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2">
        <f t="shared" si="0"/>
        <v>10</v>
      </c>
      <c r="Y30" s="33">
        <f t="shared" si="1"/>
        <v>401563</v>
      </c>
    </row>
    <row r="31" spans="1:25" x14ac:dyDescent="0.3">
      <c r="A31" s="25" t="s">
        <v>100</v>
      </c>
      <c r="B31" s="25" t="s">
        <v>101</v>
      </c>
      <c r="C31" s="26" t="s">
        <v>102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253440</v>
      </c>
      <c r="I31" s="29">
        <v>17835</v>
      </c>
      <c r="J31" s="29">
        <v>0</v>
      </c>
      <c r="K31" s="29">
        <v>0</v>
      </c>
      <c r="L31" s="29">
        <v>0</v>
      </c>
      <c r="M31" s="29">
        <v>0</v>
      </c>
      <c r="N31" s="28">
        <v>20179</v>
      </c>
      <c r="O31" s="30" t="s">
        <v>59</v>
      </c>
      <c r="P31" s="31">
        <v>0</v>
      </c>
      <c r="Q31" s="31">
        <v>10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2">
        <f t="shared" si="0"/>
        <v>10</v>
      </c>
      <c r="Y31" s="33">
        <f t="shared" si="1"/>
        <v>291454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28"/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28"/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28"/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0</v>
      </c>
    </row>
  </sheetData>
  <autoFilter ref="A10:Y10" xr:uid="{E4BB5D92-6892-469D-91DE-A1094146B02D}"/>
  <conditionalFormatting sqref="D11:D41">
    <cfRule type="expression" dxfId="2" priority="1">
      <formula>OR($D11&gt;2025,AND($D11&lt;2025,$D11&lt;&gt;""))</formula>
    </cfRule>
  </conditionalFormatting>
  <conditionalFormatting sqref="Y11:Y4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41" xr:uid="{E8BCB8A4-FD7E-4D5F-8596-2BA5DFD347ED}">
      <formula1>"DV, YHDP"</formula1>
    </dataValidation>
    <dataValidation type="list" allowBlank="1" showInputMessage="1" showErrorMessage="1" sqref="O11:O41" xr:uid="{4607A38D-9A20-46A8-8073-C36793BB97A9}">
      <formula1>"FMR, Actual Rent"</formula1>
    </dataValidation>
    <dataValidation type="list" allowBlank="1" showInputMessage="1" showErrorMessage="1" sqref="E11:E41" xr:uid="{2BD22D8B-A47C-48BE-8A79-CA6AA0B52A36}">
      <formula1>"PH, TH, Joint TH &amp; PH-RRH, HMIS, SSO, TRA, PRA, SRA, S+C/SRO"</formula1>
    </dataValidation>
    <dataValidation allowBlank="1" showErrorMessage="1" sqref="A10:Y10" xr:uid="{3EFF0F35-CB61-49D6-AA0E-2D337AAA42D6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2024-06-13T16:14:16Z</dcterms:created>
  <dcterms:modified xsi:type="dcterms:W3CDTF">2024-06-13T19:39:57Z</dcterms:modified>
</cp:coreProperties>
</file>