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D7774921-1780-42B1-B46E-9202FEE98E71}" xr6:coauthVersionLast="47" xr6:coauthVersionMax="47" xr10:uidLastSave="{00000000-0000-0000-0000-000000000000}"/>
  <bookViews>
    <workbookView xWindow="2304" yWindow="2304" windowWidth="23220" windowHeight="12720" xr2:uid="{180E9BB2-9F3B-483C-8B8D-5C88FD4553E1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6" i="1" l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B5" i="1" s="1"/>
  <c r="C5" i="1" s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B7" i="1" s="1"/>
  <c r="X13" i="1"/>
  <c r="Y12" i="1"/>
  <c r="X12" i="1"/>
  <c r="Y11" i="1"/>
  <c r="X11" i="1"/>
  <c r="B6" i="1"/>
  <c r="C6" i="1" s="1"/>
</calcChain>
</file>

<file path=xl/sharedStrings.xml><?xml version="1.0" encoding="utf-8"?>
<sst xmlns="http://schemas.openxmlformats.org/spreadsheetml/2006/main" count="137" uniqueCount="81">
  <si>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</si>
  <si>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</si>
  <si>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</si>
  <si>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</si>
  <si>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</si>
  <si>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</si>
  <si>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</si>
  <si>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</si>
  <si>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</si>
  <si>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</si>
  <si>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</si>
  <si>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</si>
  <si>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</si>
  <si>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</si>
  <si>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</si>
  <si>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</si>
  <si>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</si>
  <si>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</si>
  <si>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</si>
  <si>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</si>
  <si>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</si>
  <si>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</si>
  <si>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</si>
  <si>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</si>
  <si>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</si>
  <si>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</si>
  <si>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</si>
  <si>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</si>
  <si>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</si>
  <si>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</si>
  <si>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</si>
  <si>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</si>
  <si>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</si>
  <si>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</si>
  <si>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</si>
  <si>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CA-505</t>
  </si>
  <si>
    <t>Hope Solutions</t>
  </si>
  <si>
    <t>ACCESS</t>
  </si>
  <si>
    <t>CA0180L9T052316</t>
  </si>
  <si>
    <t>PH</t>
  </si>
  <si>
    <t/>
  </si>
  <si>
    <t>San Francisco</t>
  </si>
  <si>
    <t>Contra Costa County CoC</t>
  </si>
  <si>
    <t>Contra Costa Health Services</t>
  </si>
  <si>
    <t>Garden Park Apartments Community (GPAC)</t>
  </si>
  <si>
    <t>Garden Park Apartments Community</t>
  </si>
  <si>
    <t>CA0184L9T052316</t>
  </si>
  <si>
    <t>Permanent Connections (CA0189L9T052214)</t>
  </si>
  <si>
    <t>CA0189L9T052315</t>
  </si>
  <si>
    <t>FMR</t>
  </si>
  <si>
    <t>Housing Authority of Contra Costa County</t>
  </si>
  <si>
    <t>Shelter Plus Care - Lakeside</t>
  </si>
  <si>
    <t>CA0892L9T052314</t>
  </si>
  <si>
    <t>Contra Costa HMIS</t>
  </si>
  <si>
    <t>CA1070L9T052312</t>
  </si>
  <si>
    <t>Destination Home (CA1071L9T052210)</t>
  </si>
  <si>
    <t>CA1071L9T052311</t>
  </si>
  <si>
    <t>Contra Costa Tenant-Based Rental Assistance</t>
  </si>
  <si>
    <t>CA1275L9T052308</t>
  </si>
  <si>
    <t>Contra Costa Coordinated Entry</t>
  </si>
  <si>
    <t>CA1394L9T052308</t>
  </si>
  <si>
    <t>SSO</t>
  </si>
  <si>
    <t>Families in Supportive Housing (FISH)</t>
  </si>
  <si>
    <t>CA1472L9T052308</t>
  </si>
  <si>
    <t>Satellite Affordable Housing Associates</t>
  </si>
  <si>
    <t>Tabora Gardens Senior Apartments</t>
  </si>
  <si>
    <t>CA1546L9T052307</t>
  </si>
  <si>
    <t>SHELTER, Inc.</t>
  </si>
  <si>
    <t>Project Thrive</t>
  </si>
  <si>
    <t>CA1547L9T052307</t>
  </si>
  <si>
    <t>High Utilizers of Multiple Systems (CA1651L9T052205)</t>
  </si>
  <si>
    <t>CA1651L9T052306</t>
  </si>
  <si>
    <t>Project Home SAFE (Survivor Access to Full Empowerment)</t>
  </si>
  <si>
    <t>CA1984D9T052302</t>
  </si>
  <si>
    <t>DV</t>
  </si>
  <si>
    <t>Richmond Hacienda</t>
  </si>
  <si>
    <t>CA1985L9T052302</t>
  </si>
  <si>
    <t>New Pathway</t>
  </si>
  <si>
    <t>CA2123D9T052301</t>
  </si>
  <si>
    <t>Planting Roots</t>
  </si>
  <si>
    <t>CA2244D9T052300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</si>
</sst>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E1C32-11D2-4440-A592-01A83D80CE26}">
  <sheetPr codeName="Sheet10">
    <pageSetUpPr fitToPage="1"/>
  </sheetPr>
  <dimension ref="A1:Y3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1878274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18458788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913133</v>
      </c>
      <c r="H11" s="29">
        <v>0</v>
      </c>
      <c r="I11" s="29">
        <v>301482</v>
      </c>
      <c r="J11" s="29">
        <v>298309</v>
      </c>
      <c r="K11" s="29">
        <v>0</v>
      </c>
      <c r="L11" s="29">
        <v>0</v>
      </c>
      <c r="M11" s="29">
        <v>0</v>
      </c>
      <c r="N11" s="28">
        <v>136900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6" si="0">SUM(P11:W11)</f>
        <v>0</v>
      </c>
      <c r="Y11" s="33">
        <f t="shared" ref="Y11:Y36" si="1">SUM(G11:N11)</f>
        <v>1649824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273433</v>
      </c>
      <c r="J12" s="29">
        <v>27636</v>
      </c>
      <c r="K12" s="29">
        <v>20632</v>
      </c>
      <c r="L12" s="29">
        <v>0</v>
      </c>
      <c r="M12" s="29">
        <v>0</v>
      </c>
      <c r="N12" s="28">
        <v>32013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353714</v>
      </c>
    </row>
    <row r="13" spans="1:25" x14ac:dyDescent="0.3">
      <c r="A13" s="25" t="s">
        <v>43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236280</v>
      </c>
      <c r="I13" s="29">
        <v>40622</v>
      </c>
      <c r="J13" s="29">
        <v>0</v>
      </c>
      <c r="K13" s="29">
        <v>0</v>
      </c>
      <c r="L13" s="29">
        <v>0</v>
      </c>
      <c r="M13" s="29">
        <v>0</v>
      </c>
      <c r="N13" s="28">
        <v>11504</v>
      </c>
      <c r="O13" s="30" t="s">
        <v>49</v>
      </c>
      <c r="P13" s="31">
        <v>0</v>
      </c>
      <c r="Q13" s="31">
        <v>0</v>
      </c>
      <c r="R13" s="31">
        <v>10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10</v>
      </c>
      <c r="Y13" s="33">
        <f t="shared" si="1"/>
        <v>288406</v>
      </c>
    </row>
    <row r="14" spans="1:25" x14ac:dyDescent="0.3">
      <c r="A14" s="25" t="s">
        <v>50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357420</v>
      </c>
      <c r="I14" s="29">
        <v>17411</v>
      </c>
      <c r="J14" s="29">
        <v>0</v>
      </c>
      <c r="K14" s="29">
        <v>0</v>
      </c>
      <c r="L14" s="29">
        <v>0</v>
      </c>
      <c r="M14" s="29">
        <v>0</v>
      </c>
      <c r="N14" s="28">
        <v>14592</v>
      </c>
      <c r="O14" s="30" t="s">
        <v>49</v>
      </c>
      <c r="P14" s="31">
        <v>0</v>
      </c>
      <c r="Q14" s="31">
        <v>2</v>
      </c>
      <c r="R14" s="31">
        <v>11</v>
      </c>
      <c r="S14" s="31">
        <v>2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15</v>
      </c>
      <c r="Y14" s="33">
        <f t="shared" si="1"/>
        <v>389423</v>
      </c>
    </row>
    <row r="15" spans="1:25" x14ac:dyDescent="0.3">
      <c r="A15" s="25" t="s">
        <v>43</v>
      </c>
      <c r="B15" s="25" t="s">
        <v>53</v>
      </c>
      <c r="C15" s="26" t="s">
        <v>54</v>
      </c>
      <c r="D15" s="26">
        <v>2025</v>
      </c>
      <c r="E15" s="26" t="s">
        <v>20</v>
      </c>
      <c r="F15" s="27" t="s">
        <v>40</v>
      </c>
      <c r="G15" s="28">
        <v>0</v>
      </c>
      <c r="H15" s="29">
        <v>0</v>
      </c>
      <c r="I15" s="29">
        <v>0</v>
      </c>
      <c r="J15" s="29">
        <v>0</v>
      </c>
      <c r="K15" s="29">
        <v>172153</v>
      </c>
      <c r="L15" s="29">
        <v>0</v>
      </c>
      <c r="M15" s="29">
        <v>0</v>
      </c>
      <c r="N15" s="28">
        <v>3443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175596</v>
      </c>
    </row>
    <row r="16" spans="1:25" x14ac:dyDescent="0.3">
      <c r="A16" s="25" t="s">
        <v>43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40</v>
      </c>
      <c r="G16" s="28">
        <v>300232</v>
      </c>
      <c r="H16" s="29">
        <v>0</v>
      </c>
      <c r="I16" s="29">
        <v>44000</v>
      </c>
      <c r="J16" s="29">
        <v>89974</v>
      </c>
      <c r="K16" s="29">
        <v>0</v>
      </c>
      <c r="L16" s="29">
        <v>0</v>
      </c>
      <c r="M16" s="29">
        <v>0</v>
      </c>
      <c r="N16" s="28">
        <v>17338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451544</v>
      </c>
    </row>
    <row r="17" spans="1:25" x14ac:dyDescent="0.3">
      <c r="A17" s="25" t="s">
        <v>50</v>
      </c>
      <c r="B17" s="25" t="s">
        <v>57</v>
      </c>
      <c r="C17" s="26" t="s">
        <v>58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6873000</v>
      </c>
      <c r="I17" s="29">
        <v>56278</v>
      </c>
      <c r="J17" s="29">
        <v>0</v>
      </c>
      <c r="K17" s="29">
        <v>0</v>
      </c>
      <c r="L17" s="29">
        <v>0</v>
      </c>
      <c r="M17" s="29">
        <v>0</v>
      </c>
      <c r="N17" s="28">
        <v>276761</v>
      </c>
      <c r="O17" s="30" t="s">
        <v>49</v>
      </c>
      <c r="P17" s="31">
        <v>0</v>
      </c>
      <c r="Q17" s="31">
        <v>0</v>
      </c>
      <c r="R17" s="31">
        <v>164</v>
      </c>
      <c r="S17" s="31">
        <v>65</v>
      </c>
      <c r="T17" s="31">
        <v>24</v>
      </c>
      <c r="U17" s="31">
        <v>5</v>
      </c>
      <c r="V17" s="31">
        <v>0</v>
      </c>
      <c r="W17" s="31">
        <v>0</v>
      </c>
      <c r="X17" s="32">
        <f t="shared" si="0"/>
        <v>258</v>
      </c>
      <c r="Y17" s="33">
        <f t="shared" si="1"/>
        <v>7206039</v>
      </c>
    </row>
    <row r="18" spans="1:25" x14ac:dyDescent="0.3">
      <c r="A18" s="25" t="s">
        <v>43</v>
      </c>
      <c r="B18" s="25" t="s">
        <v>59</v>
      </c>
      <c r="C18" s="26" t="s">
        <v>60</v>
      </c>
      <c r="D18" s="26">
        <v>2025</v>
      </c>
      <c r="E18" s="26" t="s">
        <v>61</v>
      </c>
      <c r="F18" s="27" t="s">
        <v>40</v>
      </c>
      <c r="G18" s="28">
        <v>0</v>
      </c>
      <c r="H18" s="29">
        <v>0</v>
      </c>
      <c r="I18" s="29">
        <v>1106396</v>
      </c>
      <c r="J18" s="29">
        <v>0</v>
      </c>
      <c r="K18" s="29">
        <v>0</v>
      </c>
      <c r="L18" s="29">
        <v>0</v>
      </c>
      <c r="M18" s="29">
        <v>0</v>
      </c>
      <c r="N18" s="28">
        <v>110639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1217035</v>
      </c>
    </row>
    <row r="19" spans="1:25" x14ac:dyDescent="0.3">
      <c r="A19" s="25" t="s">
        <v>36</v>
      </c>
      <c r="B19" s="25" t="s">
        <v>62</v>
      </c>
      <c r="C19" s="26" t="s">
        <v>63</v>
      </c>
      <c r="D19" s="26">
        <v>2025</v>
      </c>
      <c r="E19" s="26" t="s">
        <v>39</v>
      </c>
      <c r="F19" s="27" t="s">
        <v>40</v>
      </c>
      <c r="G19" s="28">
        <v>718647</v>
      </c>
      <c r="H19" s="29">
        <v>0</v>
      </c>
      <c r="I19" s="29">
        <v>212735</v>
      </c>
      <c r="J19" s="29">
        <v>131549</v>
      </c>
      <c r="K19" s="29">
        <v>0</v>
      </c>
      <c r="L19" s="29">
        <v>0</v>
      </c>
      <c r="M19" s="29">
        <v>0</v>
      </c>
      <c r="N19" s="28">
        <v>72518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1135449</v>
      </c>
    </row>
    <row r="20" spans="1:25" x14ac:dyDescent="0.3">
      <c r="A20" s="25" t="s">
        <v>64</v>
      </c>
      <c r="B20" s="25" t="s">
        <v>65</v>
      </c>
      <c r="C20" s="26" t="s">
        <v>66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118140</v>
      </c>
      <c r="I20" s="29">
        <v>144885</v>
      </c>
      <c r="J20" s="29">
        <v>0</v>
      </c>
      <c r="K20" s="29">
        <v>1000</v>
      </c>
      <c r="L20" s="29">
        <v>0</v>
      </c>
      <c r="M20" s="29">
        <v>0</v>
      </c>
      <c r="N20" s="28">
        <v>23930</v>
      </c>
      <c r="O20" s="30" t="s">
        <v>49</v>
      </c>
      <c r="P20" s="31">
        <v>0</v>
      </c>
      <c r="Q20" s="31">
        <v>0</v>
      </c>
      <c r="R20" s="31">
        <v>5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5</v>
      </c>
      <c r="Y20" s="33">
        <f t="shared" si="1"/>
        <v>287955</v>
      </c>
    </row>
    <row r="21" spans="1:25" x14ac:dyDescent="0.3">
      <c r="A21" s="25" t="s">
        <v>67</v>
      </c>
      <c r="B21" s="25" t="s">
        <v>68</v>
      </c>
      <c r="C21" s="26" t="s">
        <v>69</v>
      </c>
      <c r="D21" s="26">
        <v>2025</v>
      </c>
      <c r="E21" s="26" t="s">
        <v>39</v>
      </c>
      <c r="F21" s="27" t="s">
        <v>40</v>
      </c>
      <c r="G21" s="28">
        <v>791081</v>
      </c>
      <c r="H21" s="29">
        <v>0</v>
      </c>
      <c r="I21" s="29">
        <v>180165</v>
      </c>
      <c r="J21" s="29">
        <v>250413</v>
      </c>
      <c r="K21" s="29">
        <v>7330</v>
      </c>
      <c r="L21" s="29">
        <v>0</v>
      </c>
      <c r="M21" s="29">
        <v>0</v>
      </c>
      <c r="N21" s="28">
        <v>81522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1310511</v>
      </c>
    </row>
    <row r="22" spans="1:25" x14ac:dyDescent="0.3">
      <c r="A22" s="25" t="s">
        <v>43</v>
      </c>
      <c r="B22" s="25" t="s">
        <v>70</v>
      </c>
      <c r="C22" s="26" t="s">
        <v>71</v>
      </c>
      <c r="D22" s="26">
        <v>2025</v>
      </c>
      <c r="E22" s="26" t="s">
        <v>39</v>
      </c>
      <c r="F22" s="27" t="s">
        <v>40</v>
      </c>
      <c r="G22" s="28">
        <v>879195</v>
      </c>
      <c r="H22" s="29">
        <v>437712</v>
      </c>
      <c r="I22" s="29">
        <v>503907</v>
      </c>
      <c r="J22" s="29">
        <v>0</v>
      </c>
      <c r="K22" s="29">
        <v>0</v>
      </c>
      <c r="L22" s="29">
        <v>0</v>
      </c>
      <c r="M22" s="29">
        <v>0</v>
      </c>
      <c r="N22" s="28">
        <v>143984</v>
      </c>
      <c r="O22" s="30" t="s">
        <v>49</v>
      </c>
      <c r="P22" s="31">
        <v>0</v>
      </c>
      <c r="Q22" s="31">
        <v>22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22</v>
      </c>
      <c r="Y22" s="33">
        <f t="shared" si="1"/>
        <v>1964798</v>
      </c>
    </row>
    <row r="23" spans="1:25" x14ac:dyDescent="0.3">
      <c r="A23" s="25" t="s">
        <v>36</v>
      </c>
      <c r="B23" s="25" t="s">
        <v>72</v>
      </c>
      <c r="C23" s="26" t="s">
        <v>73</v>
      </c>
      <c r="D23" s="26">
        <v>2025</v>
      </c>
      <c r="E23" s="26" t="s">
        <v>39</v>
      </c>
      <c r="F23" s="27" t="s">
        <v>74</v>
      </c>
      <c r="G23" s="28">
        <v>0</v>
      </c>
      <c r="H23" s="29">
        <v>451296</v>
      </c>
      <c r="I23" s="29">
        <v>221108</v>
      </c>
      <c r="J23" s="29">
        <v>0</v>
      </c>
      <c r="K23" s="29">
        <v>0</v>
      </c>
      <c r="L23" s="29">
        <v>10000</v>
      </c>
      <c r="M23" s="29">
        <v>0</v>
      </c>
      <c r="N23" s="28">
        <v>58696</v>
      </c>
      <c r="O23" s="30" t="s">
        <v>49</v>
      </c>
      <c r="P23" s="31">
        <v>0</v>
      </c>
      <c r="Q23" s="31">
        <v>0</v>
      </c>
      <c r="R23" s="31">
        <v>2</v>
      </c>
      <c r="S23" s="31">
        <v>14</v>
      </c>
      <c r="T23" s="31">
        <v>0</v>
      </c>
      <c r="U23" s="31">
        <v>0</v>
      </c>
      <c r="V23" s="31">
        <v>0</v>
      </c>
      <c r="W23" s="31">
        <v>0</v>
      </c>
      <c r="X23" s="32">
        <f t="shared" si="0"/>
        <v>16</v>
      </c>
      <c r="Y23" s="33">
        <f t="shared" si="1"/>
        <v>741100</v>
      </c>
    </row>
    <row r="24" spans="1:25" x14ac:dyDescent="0.3">
      <c r="A24" s="25" t="s">
        <v>36</v>
      </c>
      <c r="B24" s="25" t="s">
        <v>75</v>
      </c>
      <c r="C24" s="26" t="s">
        <v>76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0</v>
      </c>
      <c r="I24" s="29">
        <v>150220</v>
      </c>
      <c r="J24" s="29">
        <v>0</v>
      </c>
      <c r="K24" s="29">
        <v>0</v>
      </c>
      <c r="L24" s="29">
        <v>0</v>
      </c>
      <c r="M24" s="29">
        <v>0</v>
      </c>
      <c r="N24" s="28">
        <v>0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150220</v>
      </c>
    </row>
    <row r="25" spans="1:25" x14ac:dyDescent="0.3">
      <c r="A25" s="25" t="s">
        <v>67</v>
      </c>
      <c r="B25" s="25" t="s">
        <v>77</v>
      </c>
      <c r="C25" s="26" t="s">
        <v>78</v>
      </c>
      <c r="D25" s="26">
        <v>2025</v>
      </c>
      <c r="E25" s="26" t="s">
        <v>39</v>
      </c>
      <c r="F25" s="27" t="s">
        <v>74</v>
      </c>
      <c r="G25" s="28">
        <v>0</v>
      </c>
      <c r="H25" s="29">
        <v>289704</v>
      </c>
      <c r="I25" s="29">
        <v>208404</v>
      </c>
      <c r="J25" s="29">
        <v>0</v>
      </c>
      <c r="K25" s="29">
        <v>6000</v>
      </c>
      <c r="L25" s="29">
        <v>0</v>
      </c>
      <c r="M25" s="29">
        <v>0</v>
      </c>
      <c r="N25" s="28">
        <v>48807</v>
      </c>
      <c r="O25" s="30" t="s">
        <v>49</v>
      </c>
      <c r="P25" s="31">
        <v>0</v>
      </c>
      <c r="Q25" s="31">
        <v>0</v>
      </c>
      <c r="R25" s="31">
        <v>7</v>
      </c>
      <c r="S25" s="31">
        <v>3</v>
      </c>
      <c r="T25" s="31">
        <v>1</v>
      </c>
      <c r="U25" s="31">
        <v>0</v>
      </c>
      <c r="V25" s="31">
        <v>0</v>
      </c>
      <c r="W25" s="31">
        <v>0</v>
      </c>
      <c r="X25" s="32">
        <f t="shared" si="0"/>
        <v>11</v>
      </c>
      <c r="Y25" s="33">
        <f t="shared" si="1"/>
        <v>552915</v>
      </c>
    </row>
    <row r="26" spans="1:25" x14ac:dyDescent="0.3">
      <c r="A26" s="25" t="s">
        <v>67</v>
      </c>
      <c r="B26" s="25" t="s">
        <v>79</v>
      </c>
      <c r="C26" s="26" t="s">
        <v>80</v>
      </c>
      <c r="D26" s="26">
        <v>2025</v>
      </c>
      <c r="E26" s="26" t="s">
        <v>39</v>
      </c>
      <c r="F26" s="27" t="s">
        <v>74</v>
      </c>
      <c r="G26" s="28">
        <v>0</v>
      </c>
      <c r="H26" s="29">
        <v>299232</v>
      </c>
      <c r="I26" s="29">
        <v>228372</v>
      </c>
      <c r="J26" s="29">
        <v>0</v>
      </c>
      <c r="K26" s="29">
        <v>5100</v>
      </c>
      <c r="L26" s="29">
        <v>0</v>
      </c>
      <c r="M26" s="29">
        <v>0</v>
      </c>
      <c r="N26" s="28">
        <v>51555</v>
      </c>
      <c r="O26" s="30" t="s">
        <v>49</v>
      </c>
      <c r="P26" s="31">
        <v>0</v>
      </c>
      <c r="Q26" s="31">
        <v>0</v>
      </c>
      <c r="R26" s="31">
        <v>9</v>
      </c>
      <c r="S26" s="31">
        <v>3</v>
      </c>
      <c r="T26" s="31">
        <v>0</v>
      </c>
      <c r="U26" s="31">
        <v>0</v>
      </c>
      <c r="V26" s="31">
        <v>0</v>
      </c>
      <c r="W26" s="31">
        <v>0</v>
      </c>
      <c r="X26" s="32">
        <f t="shared" si="0"/>
        <v>12</v>
      </c>
      <c r="Y26" s="33">
        <f t="shared" si="1"/>
        <v>584259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28"/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0</v>
      </c>
    </row>
  </sheetData>
  <autoFilter ref="A10:Y10" xr:uid="{CD7E1C32-11D2-4440-A592-01A83D80CE26}"/>
  <conditionalFormatting sqref="D11:D36">
    <cfRule type="expression" dxfId="2" priority="1">
      <formula>OR($D11&gt;2025,AND($D11&lt;2025,$D11&lt;&gt;""))</formula>
    </cfRule>
  </conditionalFormatting>
  <conditionalFormatting sqref="Y11:Y3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6" xr:uid="{0FAB19C3-5B78-4C41-A62E-43B8E39FB04C}">
      <formula1>"FMR, Actual Rent"</formula1>
    </dataValidation>
    <dataValidation type="list" allowBlank="1" showInputMessage="1" showErrorMessage="1" sqref="F11:F36" xr:uid="{BD47C2CB-5740-4B62-8E30-6116EC992D42}">
      <formula1>"DV, YHDP"</formula1>
    </dataValidation>
    <dataValidation type="list" allowBlank="1" showInputMessage="1" showErrorMessage="1" sqref="E11:E36" xr:uid="{9EE98966-B239-4A16-B1D1-EB02B4995085}">
      <formula1>"PH, TH, Joint TH &amp; PH-RRH, HMIS, SSO, TRA, PRA, SRA, S+C/SRO"</formula1>
    </dataValidation>
    <dataValidation allowBlank="1" showErrorMessage="1" sqref="A10:Y10" xr:uid="{F6DF0655-6E77-48F8-913C-2FC16AECBD3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2024-08-01T18:27:53Z</dcterms:created>
  <dcterms:modified xsi:type="dcterms:W3CDTF">2024-08-01T18:52:19Z</dcterms:modified>
</cp:coreProperties>
</file>