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3671F5C3-0445-43BB-9CCD-920F22F84664}" xr6:coauthVersionLast="47" xr6:coauthVersionMax="47" xr10:uidLastSave="{00000000-0000-0000-0000-000000000000}"/>
  <bookViews>
    <workbookView xWindow="10440" yWindow="5808" windowWidth="29436" windowHeight="16176" xr2:uid="{F1EFE515-BAD9-4D4D-9736-6787DBB84E6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" i="1" l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B6" i="1" s="1"/>
  <c r="C6" i="1" s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B5" i="1" s="1"/>
  <c r="C5" i="1" s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</calcChain>
</file>

<file path=xl/sharedStrings.xml><?xml version="1.0" encoding="utf-8"?>
<sst xmlns="http://schemas.openxmlformats.org/spreadsheetml/2006/main" count="254" uniqueCount="131">
  <si>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</si>
  <si>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</si>
  <si>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</si>
  <si>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</si>
  <si>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</si>
  <si>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</si>
  <si>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</si>
  <si>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</si>
  <si>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</si>
  <si>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</si>
  <si>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</si>
  <si>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</si>
  <si>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</si>
  <si>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</si>
  <si>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</si>
  <si>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</si>
  <si>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</si>
  <si>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</si>
  <si>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</si>
  <si>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</si>
  <si>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</si>
  <si>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</si>
  <si>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</si>
  <si>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</si>
  <si>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</si>
  <si>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</si>
  <si>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</si>
  <si>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</si>
  <si>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</si>
  <si>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</si>
  <si>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</si>
  <si>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</si>
  <si>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</si>
  <si>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</si>
  <si>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</si>
  <si>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CA-503</t>
  </si>
  <si>
    <t>Sacramento Housing and Redevelopment Agency</t>
  </si>
  <si>
    <t>Boulevard Court</t>
  </si>
  <si>
    <t>CA0127L9T032310</t>
  </si>
  <si>
    <t>PH</t>
  </si>
  <si>
    <t/>
  </si>
  <si>
    <t>FMR</t>
  </si>
  <si>
    <t>San Francisco</t>
  </si>
  <si>
    <t>Sacramento City &amp; County CoC</t>
  </si>
  <si>
    <t>Sacramento Steps Forward</t>
  </si>
  <si>
    <t>Building Bridges Program</t>
  </si>
  <si>
    <t>CA0132L9T032316</t>
  </si>
  <si>
    <t>Connections</t>
  </si>
  <si>
    <t>CA0135L9T032316</t>
  </si>
  <si>
    <t>RRH</t>
  </si>
  <si>
    <t>Omega Permanent Supportive Housing Project</t>
  </si>
  <si>
    <t>CA0143L9T032316</t>
  </si>
  <si>
    <t>Quinn Cottages</t>
  </si>
  <si>
    <t>CA0147L9T032316</t>
  </si>
  <si>
    <t>Saybrook Permanent Supportive Housing</t>
  </si>
  <si>
    <t>CA0150L9T032316</t>
  </si>
  <si>
    <t>Shelter Plus Care TRA</t>
  </si>
  <si>
    <t>CA0153L9T032316</t>
  </si>
  <si>
    <t>TLCS, Inc.</t>
  </si>
  <si>
    <t>HOPE RA</t>
  </si>
  <si>
    <t>CA0158L9T032316</t>
  </si>
  <si>
    <t>Achieving Change Together (ACT)</t>
  </si>
  <si>
    <t>CA0828L9T032311</t>
  </si>
  <si>
    <t>Home at Last</t>
  </si>
  <si>
    <t>CA0955L9T032310</t>
  </si>
  <si>
    <t>Sacramento HMIS</t>
  </si>
  <si>
    <t>CA1066L9T032309</t>
  </si>
  <si>
    <t>Mutual Housing Highlands</t>
  </si>
  <si>
    <t>CA1152L9T032312</t>
  </si>
  <si>
    <t>Mercy Housing California</t>
  </si>
  <si>
    <t>Mather Veterans Village</t>
  </si>
  <si>
    <t>CA1288L9T032308</t>
  </si>
  <si>
    <t>Step Up Sacramento</t>
  </si>
  <si>
    <t>CA1303L9T032309</t>
  </si>
  <si>
    <t>Youth Connect</t>
  </si>
  <si>
    <t>CA1829L9T032304</t>
  </si>
  <si>
    <t>Senior Connect</t>
  </si>
  <si>
    <t>CA1830L9T032304</t>
  </si>
  <si>
    <t>MSH Rehousing Project</t>
  </si>
  <si>
    <t>CA1832D9T032304</t>
  </si>
  <si>
    <t>DV</t>
  </si>
  <si>
    <t>Opening Doors Inc.</t>
  </si>
  <si>
    <t>Survivors of Human Trafficking</t>
  </si>
  <si>
    <t>CA1833D9T032304</t>
  </si>
  <si>
    <t>SSF Sacramento CES</t>
  </si>
  <si>
    <t>CA1974L9T032302</t>
  </si>
  <si>
    <t>SSO</t>
  </si>
  <si>
    <t>Turning Point Community Programs</t>
  </si>
  <si>
    <t>TPCP Pathways Alternative Housing Project</t>
  </si>
  <si>
    <t>CA1976L9T032302</t>
  </si>
  <si>
    <t>TPCP Pathways Fairview &amp; Bravado Project</t>
  </si>
  <si>
    <t>CA1977L9T032302</t>
  </si>
  <si>
    <t>Lavender Court</t>
  </si>
  <si>
    <t>CA1978L9T032302</t>
  </si>
  <si>
    <t>Joy Of Living</t>
  </si>
  <si>
    <t>CA1979D9T032302</t>
  </si>
  <si>
    <t>SSF Sacramento Survivors CES</t>
  </si>
  <si>
    <t>CA1980D9T032302</t>
  </si>
  <si>
    <t>SHELTER, Inc.</t>
  </si>
  <si>
    <t>Esperanza Sacramento</t>
  </si>
  <si>
    <t>CA1981D9T032302</t>
  </si>
  <si>
    <t>Esperanza Sacramento Rising</t>
  </si>
  <si>
    <t>CA2119D9T032301</t>
  </si>
  <si>
    <t>SACRAMENTO STEPS FORWARD</t>
  </si>
  <si>
    <t>Coordinated Entry - YHDP</t>
  </si>
  <si>
    <t>CA2212Y9T032100</t>
  </si>
  <si>
    <t>YHDP</t>
  </si>
  <si>
    <t>HMIS - YHDP</t>
  </si>
  <si>
    <t>CA2213Y9T032100</t>
  </si>
  <si>
    <t>Systems Navigation and Supportive Services</t>
  </si>
  <si>
    <t>CA2214Y9T032100</t>
  </si>
  <si>
    <t>LUTHERAN SOCIAL SERVICES OF NORTHERN CAL</t>
  </si>
  <si>
    <t>College Initiative</t>
  </si>
  <si>
    <t>CA2215Y9T032100</t>
  </si>
  <si>
    <t>Inspiring Youth Voices</t>
  </si>
  <si>
    <t>CA2216Y9T032100</t>
  </si>
  <si>
    <t>WAKING THE VILLAGE</t>
  </si>
  <si>
    <t>Waking the Village TH-RRH</t>
  </si>
  <si>
    <t>CA2217Y9T032100</t>
  </si>
  <si>
    <t>JOINT</t>
  </si>
  <si>
    <t>Waking the Village Youth-Led Outreach</t>
  </si>
  <si>
    <t>CA2218Y9T032100</t>
  </si>
  <si>
    <t>Care Campus</t>
  </si>
  <si>
    <t>CA2238L9T032300</t>
  </si>
  <si>
    <t>Joint TH &amp; PH-RRH</t>
  </si>
  <si>
    <t>New Chance</t>
  </si>
  <si>
    <t>CA2239D9T032300</t>
  </si>
  <si>
    <t>International New Transitional and Rapid Rehousing project</t>
  </si>
  <si>
    <t>CA2240L9T032300</t>
  </si>
  <si>
    <t>New Vision</t>
  </si>
  <si>
    <t>CA2241L9T032300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</si>
</sst>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8C57-4D75-4DD6-9CDC-B597C1F9AB54}">
  <sheetPr codeName="Sheet22">
    <pageSetUpPr fitToPage="1"/>
  </sheetPr>
  <dimension ref="A1:DF5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4627086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2977772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34292898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223392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9122</v>
      </c>
      <c r="O11" s="30" t="s">
        <v>41</v>
      </c>
      <c r="P11" s="31">
        <v>0</v>
      </c>
      <c r="Q11" s="31">
        <v>8</v>
      </c>
      <c r="R11" s="31">
        <v>6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57" si="0">SUM(P11:W11)</f>
        <v>14</v>
      </c>
      <c r="Y11" s="33">
        <f t="shared" ref="Y11:Y57" si="1">SUM(G11:N11)</f>
        <v>232514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15849</v>
      </c>
      <c r="H12" s="29">
        <v>0</v>
      </c>
      <c r="I12" s="29">
        <v>323405</v>
      </c>
      <c r="J12" s="29">
        <v>0</v>
      </c>
      <c r="K12" s="29">
        <v>0</v>
      </c>
      <c r="L12" s="29">
        <v>2500</v>
      </c>
      <c r="M12" s="29">
        <v>0</v>
      </c>
      <c r="N12" s="28">
        <v>33872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375626</v>
      </c>
    </row>
    <row r="13" spans="1:25" x14ac:dyDescent="0.3">
      <c r="A13" s="25" t="s">
        <v>44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281616</v>
      </c>
      <c r="I13" s="29">
        <v>251079</v>
      </c>
      <c r="J13" s="29">
        <v>0</v>
      </c>
      <c r="K13" s="29">
        <v>0</v>
      </c>
      <c r="L13" s="29">
        <v>2500</v>
      </c>
      <c r="M13" s="29">
        <v>0</v>
      </c>
      <c r="N13" s="28">
        <v>49907</v>
      </c>
      <c r="O13" s="30" t="s">
        <v>41</v>
      </c>
      <c r="P13" s="31">
        <v>0</v>
      </c>
      <c r="Q13" s="31">
        <v>0</v>
      </c>
      <c r="R13" s="31">
        <v>13</v>
      </c>
      <c r="S13" s="31">
        <v>3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16</v>
      </c>
      <c r="Y13" s="33">
        <f t="shared" si="1"/>
        <v>585102</v>
      </c>
    </row>
    <row r="14" spans="1:25" x14ac:dyDescent="0.3">
      <c r="A14" s="25" t="s">
        <v>44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412338</v>
      </c>
      <c r="J14" s="29">
        <v>0</v>
      </c>
      <c r="K14" s="29">
        <v>0</v>
      </c>
      <c r="L14" s="29">
        <v>0</v>
      </c>
      <c r="M14" s="29">
        <v>0</v>
      </c>
      <c r="N14" s="28">
        <v>40303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452641</v>
      </c>
    </row>
    <row r="15" spans="1:25" x14ac:dyDescent="0.3">
      <c r="A15" s="25" t="s">
        <v>44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289456</v>
      </c>
      <c r="J15" s="29">
        <v>0</v>
      </c>
      <c r="K15" s="29">
        <v>0</v>
      </c>
      <c r="L15" s="29">
        <v>0</v>
      </c>
      <c r="M15" s="29">
        <v>0</v>
      </c>
      <c r="N15" s="28">
        <v>28627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318083</v>
      </c>
    </row>
    <row r="16" spans="1:25" x14ac:dyDescent="0.3">
      <c r="A16" s="25" t="s">
        <v>44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76415</v>
      </c>
      <c r="H16" s="29">
        <v>0</v>
      </c>
      <c r="I16" s="29">
        <v>363042</v>
      </c>
      <c r="J16" s="29">
        <v>104165</v>
      </c>
      <c r="K16" s="29">
        <v>0</v>
      </c>
      <c r="L16" s="29">
        <v>2500</v>
      </c>
      <c r="M16" s="29">
        <v>0</v>
      </c>
      <c r="N16" s="28">
        <v>51819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597941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6845124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285591</v>
      </c>
      <c r="O17" s="30" t="s">
        <v>41</v>
      </c>
      <c r="P17" s="31">
        <v>0</v>
      </c>
      <c r="Q17" s="31">
        <v>4</v>
      </c>
      <c r="R17" s="31">
        <v>221</v>
      </c>
      <c r="S17" s="31">
        <v>78</v>
      </c>
      <c r="T17" s="31">
        <v>37</v>
      </c>
      <c r="U17" s="31">
        <v>8</v>
      </c>
      <c r="V17" s="31">
        <v>1</v>
      </c>
      <c r="W17" s="31">
        <v>0</v>
      </c>
      <c r="X17" s="32">
        <f t="shared" si="0"/>
        <v>349</v>
      </c>
      <c r="Y17" s="33">
        <f t="shared" si="1"/>
        <v>7130715</v>
      </c>
    </row>
    <row r="18" spans="1:25" x14ac:dyDescent="0.3">
      <c r="A18" s="25" t="s">
        <v>58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3056880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123493</v>
      </c>
      <c r="O18" s="30" t="s">
        <v>41</v>
      </c>
      <c r="P18" s="31">
        <v>0</v>
      </c>
      <c r="Q18" s="31">
        <v>4</v>
      </c>
      <c r="R18" s="31">
        <v>169</v>
      </c>
      <c r="S18" s="31">
        <v>6</v>
      </c>
      <c r="T18" s="31">
        <v>1</v>
      </c>
      <c r="U18" s="31">
        <v>0</v>
      </c>
      <c r="V18" s="31">
        <v>0</v>
      </c>
      <c r="W18" s="31">
        <v>0</v>
      </c>
      <c r="X18" s="32">
        <f t="shared" si="0"/>
        <v>180</v>
      </c>
      <c r="Y18" s="33">
        <f t="shared" si="1"/>
        <v>3180373</v>
      </c>
    </row>
    <row r="19" spans="1:25" x14ac:dyDescent="0.3">
      <c r="A19" s="25" t="s">
        <v>44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739776</v>
      </c>
      <c r="I19" s="29">
        <v>281582</v>
      </c>
      <c r="J19" s="29">
        <v>0</v>
      </c>
      <c r="K19" s="29">
        <v>0</v>
      </c>
      <c r="L19" s="29">
        <v>2500</v>
      </c>
      <c r="M19" s="29">
        <v>0</v>
      </c>
      <c r="N19" s="28">
        <v>93034</v>
      </c>
      <c r="O19" s="30" t="s">
        <v>41</v>
      </c>
      <c r="P19" s="31">
        <v>0</v>
      </c>
      <c r="Q19" s="31">
        <v>0</v>
      </c>
      <c r="R19" s="31">
        <v>34</v>
      </c>
      <c r="S19" s="31">
        <v>8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42</v>
      </c>
      <c r="Y19" s="33">
        <f t="shared" si="1"/>
        <v>1116892</v>
      </c>
    </row>
    <row r="20" spans="1:25" x14ac:dyDescent="0.3">
      <c r="A20" s="25" t="s">
        <v>44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292755</v>
      </c>
      <c r="H20" s="29">
        <v>0</v>
      </c>
      <c r="I20" s="29">
        <v>58212</v>
      </c>
      <c r="J20" s="29">
        <v>107280</v>
      </c>
      <c r="K20" s="29">
        <v>0</v>
      </c>
      <c r="L20" s="29">
        <v>0</v>
      </c>
      <c r="M20" s="29">
        <v>0</v>
      </c>
      <c r="N20" s="28">
        <v>28788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487035</v>
      </c>
    </row>
    <row r="21" spans="1:25" x14ac:dyDescent="0.3">
      <c r="A21" s="25" t="s">
        <v>44</v>
      </c>
      <c r="B21" s="25" t="s">
        <v>65</v>
      </c>
      <c r="C21" s="26" t="s">
        <v>66</v>
      </c>
      <c r="D21" s="26">
        <v>2025</v>
      </c>
      <c r="E21" s="26" t="s">
        <v>20</v>
      </c>
      <c r="F21" s="27" t="s">
        <v>40</v>
      </c>
      <c r="G21" s="28">
        <v>0</v>
      </c>
      <c r="H21" s="29">
        <v>0</v>
      </c>
      <c r="I21" s="29">
        <v>0</v>
      </c>
      <c r="J21" s="29">
        <v>0</v>
      </c>
      <c r="K21" s="29">
        <v>232834</v>
      </c>
      <c r="L21" s="29">
        <v>25870</v>
      </c>
      <c r="M21" s="29">
        <v>0</v>
      </c>
      <c r="N21" s="28">
        <v>14490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273194</v>
      </c>
    </row>
    <row r="22" spans="1:25" x14ac:dyDescent="0.3">
      <c r="A22" s="25" t="s">
        <v>44</v>
      </c>
      <c r="B22" s="25" t="s">
        <v>67</v>
      </c>
      <c r="C22" s="26" t="s">
        <v>68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352800</v>
      </c>
      <c r="I22" s="29">
        <v>89861</v>
      </c>
      <c r="J22" s="29">
        <v>0</v>
      </c>
      <c r="K22" s="29">
        <v>0</v>
      </c>
      <c r="L22" s="29">
        <v>2500</v>
      </c>
      <c r="M22" s="29">
        <v>0</v>
      </c>
      <c r="N22" s="28">
        <v>39972</v>
      </c>
      <c r="O22" s="30" t="s">
        <v>41</v>
      </c>
      <c r="P22" s="31">
        <v>0</v>
      </c>
      <c r="Q22" s="31">
        <v>0</v>
      </c>
      <c r="R22" s="31">
        <v>21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21</v>
      </c>
      <c r="Y22" s="33">
        <f t="shared" si="1"/>
        <v>485133</v>
      </c>
    </row>
    <row r="23" spans="1:25" x14ac:dyDescent="0.3">
      <c r="A23" s="25" t="s">
        <v>69</v>
      </c>
      <c r="B23" s="25" t="s">
        <v>70</v>
      </c>
      <c r="C23" s="26" t="s">
        <v>71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184800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8">
        <v>4708</v>
      </c>
      <c r="O23" s="30" t="s">
        <v>41</v>
      </c>
      <c r="P23" s="31">
        <v>0</v>
      </c>
      <c r="Q23" s="31">
        <v>0</v>
      </c>
      <c r="R23" s="31">
        <v>11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11</v>
      </c>
      <c r="Y23" s="33">
        <f t="shared" si="1"/>
        <v>189508</v>
      </c>
    </row>
    <row r="24" spans="1:25" x14ac:dyDescent="0.3">
      <c r="A24" s="25" t="s">
        <v>44</v>
      </c>
      <c r="B24" s="25" t="s">
        <v>72</v>
      </c>
      <c r="C24" s="26" t="s">
        <v>73</v>
      </c>
      <c r="D24" s="26">
        <v>2025</v>
      </c>
      <c r="E24" s="26" t="s">
        <v>39</v>
      </c>
      <c r="F24" s="27" t="s">
        <v>40</v>
      </c>
      <c r="G24" s="28">
        <v>2771506</v>
      </c>
      <c r="H24" s="29">
        <v>0</v>
      </c>
      <c r="I24" s="29">
        <v>622785</v>
      </c>
      <c r="J24" s="29">
        <v>0</v>
      </c>
      <c r="K24" s="29">
        <v>0</v>
      </c>
      <c r="L24" s="29">
        <v>0</v>
      </c>
      <c r="M24" s="29">
        <v>0</v>
      </c>
      <c r="N24" s="28">
        <v>221284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3615575</v>
      </c>
    </row>
    <row r="25" spans="1:25" x14ac:dyDescent="0.3">
      <c r="A25" s="25" t="s">
        <v>44</v>
      </c>
      <c r="B25" s="25" t="s">
        <v>74</v>
      </c>
      <c r="C25" s="26" t="s">
        <v>75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273360</v>
      </c>
      <c r="I25" s="29">
        <v>130303</v>
      </c>
      <c r="J25" s="29">
        <v>0</v>
      </c>
      <c r="K25" s="29">
        <v>0</v>
      </c>
      <c r="L25" s="29">
        <v>2500</v>
      </c>
      <c r="M25" s="29">
        <v>0</v>
      </c>
      <c r="N25" s="28">
        <v>37175</v>
      </c>
      <c r="O25" s="30" t="s">
        <v>41</v>
      </c>
      <c r="P25" s="31">
        <v>0</v>
      </c>
      <c r="Q25" s="31">
        <v>0</v>
      </c>
      <c r="R25" s="31">
        <v>10</v>
      </c>
      <c r="S25" s="31">
        <v>5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15</v>
      </c>
      <c r="Y25" s="33">
        <f t="shared" si="1"/>
        <v>443338</v>
      </c>
    </row>
    <row r="26" spans="1:25" x14ac:dyDescent="0.3">
      <c r="A26" s="25" t="s">
        <v>44</v>
      </c>
      <c r="B26" s="25" t="s">
        <v>76</v>
      </c>
      <c r="C26" s="26" t="s">
        <v>77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420000</v>
      </c>
      <c r="I26" s="29">
        <v>168116</v>
      </c>
      <c r="J26" s="29">
        <v>0</v>
      </c>
      <c r="K26" s="29">
        <v>0</v>
      </c>
      <c r="L26" s="29">
        <v>2500</v>
      </c>
      <c r="M26" s="29">
        <v>0</v>
      </c>
      <c r="N26" s="28">
        <v>53788</v>
      </c>
      <c r="O26" s="30" t="s">
        <v>41</v>
      </c>
      <c r="P26" s="31">
        <v>0</v>
      </c>
      <c r="Q26" s="31">
        <v>0</v>
      </c>
      <c r="R26" s="31">
        <v>25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25</v>
      </c>
      <c r="Y26" s="33">
        <f t="shared" si="1"/>
        <v>644404</v>
      </c>
    </row>
    <row r="27" spans="1:25" x14ac:dyDescent="0.3">
      <c r="A27" s="25" t="s">
        <v>44</v>
      </c>
      <c r="B27" s="25" t="s">
        <v>78</v>
      </c>
      <c r="C27" s="26" t="s">
        <v>79</v>
      </c>
      <c r="D27" s="26">
        <v>2025</v>
      </c>
      <c r="E27" s="26" t="s">
        <v>39</v>
      </c>
      <c r="F27" s="27" t="s">
        <v>80</v>
      </c>
      <c r="G27" s="28">
        <v>0</v>
      </c>
      <c r="H27" s="29">
        <v>197904</v>
      </c>
      <c r="I27" s="29">
        <v>76785</v>
      </c>
      <c r="J27" s="29">
        <v>0</v>
      </c>
      <c r="K27" s="29">
        <v>12000</v>
      </c>
      <c r="L27" s="29">
        <v>2500</v>
      </c>
      <c r="M27" s="29">
        <v>0</v>
      </c>
      <c r="N27" s="28">
        <v>26452</v>
      </c>
      <c r="O27" s="30" t="s">
        <v>41</v>
      </c>
      <c r="P27" s="31">
        <v>0</v>
      </c>
      <c r="Q27" s="31">
        <v>0</v>
      </c>
      <c r="R27" s="31">
        <v>3</v>
      </c>
      <c r="S27" s="31">
        <v>7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10</v>
      </c>
      <c r="Y27" s="33">
        <f t="shared" si="1"/>
        <v>315641</v>
      </c>
    </row>
    <row r="28" spans="1:25" x14ac:dyDescent="0.3">
      <c r="A28" s="25" t="s">
        <v>81</v>
      </c>
      <c r="B28" s="25" t="s">
        <v>82</v>
      </c>
      <c r="C28" s="26" t="s">
        <v>83</v>
      </c>
      <c r="D28" s="26">
        <v>2025</v>
      </c>
      <c r="E28" s="26" t="s">
        <v>39</v>
      </c>
      <c r="F28" s="27" t="s">
        <v>80</v>
      </c>
      <c r="G28" s="28">
        <v>0</v>
      </c>
      <c r="H28" s="29">
        <v>396480</v>
      </c>
      <c r="I28" s="29">
        <v>299928</v>
      </c>
      <c r="J28" s="29">
        <v>0</v>
      </c>
      <c r="K28" s="29">
        <v>0</v>
      </c>
      <c r="L28" s="29">
        <v>0</v>
      </c>
      <c r="M28" s="29">
        <v>0</v>
      </c>
      <c r="N28" s="28">
        <v>50000</v>
      </c>
      <c r="O28" s="30" t="s">
        <v>41</v>
      </c>
      <c r="P28" s="31">
        <v>0</v>
      </c>
      <c r="Q28" s="31">
        <v>0</v>
      </c>
      <c r="R28" s="31">
        <v>10</v>
      </c>
      <c r="S28" s="31">
        <v>8</v>
      </c>
      <c r="T28" s="31">
        <v>2</v>
      </c>
      <c r="U28" s="31">
        <v>0</v>
      </c>
      <c r="V28" s="31">
        <v>0</v>
      </c>
      <c r="W28" s="31">
        <v>0</v>
      </c>
      <c r="X28" s="32">
        <f t="shared" si="0"/>
        <v>20</v>
      </c>
      <c r="Y28" s="33">
        <f t="shared" si="1"/>
        <v>746408</v>
      </c>
    </row>
    <row r="29" spans="1:25" x14ac:dyDescent="0.3">
      <c r="A29" s="25" t="s">
        <v>44</v>
      </c>
      <c r="B29" s="25" t="s">
        <v>84</v>
      </c>
      <c r="C29" s="26" t="s">
        <v>85</v>
      </c>
      <c r="D29" s="26">
        <v>2025</v>
      </c>
      <c r="E29" s="26" t="s">
        <v>86</v>
      </c>
      <c r="F29" s="27" t="s">
        <v>40</v>
      </c>
      <c r="G29" s="28">
        <v>0</v>
      </c>
      <c r="H29" s="29">
        <v>0</v>
      </c>
      <c r="I29" s="29">
        <v>240247</v>
      </c>
      <c r="J29" s="29">
        <v>0</v>
      </c>
      <c r="K29" s="29">
        <v>5787</v>
      </c>
      <c r="L29" s="29">
        <v>26694</v>
      </c>
      <c r="M29" s="29">
        <v>0</v>
      </c>
      <c r="N29" s="28">
        <v>27272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300000</v>
      </c>
    </row>
    <row r="30" spans="1:25" x14ac:dyDescent="0.3">
      <c r="A30" s="25" t="s">
        <v>87</v>
      </c>
      <c r="B30" s="25" t="s">
        <v>88</v>
      </c>
      <c r="C30" s="26" t="s">
        <v>89</v>
      </c>
      <c r="D30" s="26">
        <v>2025</v>
      </c>
      <c r="E30" s="26" t="s">
        <v>39</v>
      </c>
      <c r="F30" s="27" t="s">
        <v>40</v>
      </c>
      <c r="G30" s="28">
        <v>575539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8">
        <v>50486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626025</v>
      </c>
    </row>
    <row r="31" spans="1:25" x14ac:dyDescent="0.3">
      <c r="A31" s="25" t="s">
        <v>87</v>
      </c>
      <c r="B31" s="25" t="s">
        <v>90</v>
      </c>
      <c r="C31" s="26" t="s">
        <v>91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214416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8">
        <v>18212</v>
      </c>
      <c r="O31" s="30" t="s">
        <v>41</v>
      </c>
      <c r="P31" s="31">
        <v>0</v>
      </c>
      <c r="Q31" s="31">
        <v>0</v>
      </c>
      <c r="R31" s="31">
        <v>9</v>
      </c>
      <c r="S31" s="31">
        <v>3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12</v>
      </c>
      <c r="Y31" s="33">
        <f t="shared" si="1"/>
        <v>232628</v>
      </c>
    </row>
    <row r="32" spans="1:25" x14ac:dyDescent="0.3">
      <c r="A32" s="25" t="s">
        <v>44</v>
      </c>
      <c r="B32" s="25" t="s">
        <v>92</v>
      </c>
      <c r="C32" s="26" t="s">
        <v>93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262650</v>
      </c>
      <c r="J32" s="29">
        <v>19998</v>
      </c>
      <c r="K32" s="29">
        <v>0</v>
      </c>
      <c r="L32" s="29">
        <v>2500</v>
      </c>
      <c r="M32" s="29">
        <v>0</v>
      </c>
      <c r="N32" s="28">
        <v>28269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313417</v>
      </c>
    </row>
    <row r="33" spans="1:25" x14ac:dyDescent="0.3">
      <c r="A33" s="25" t="s">
        <v>44</v>
      </c>
      <c r="B33" s="25" t="s">
        <v>94</v>
      </c>
      <c r="C33" s="26" t="s">
        <v>95</v>
      </c>
      <c r="D33" s="26">
        <v>2025</v>
      </c>
      <c r="E33" s="26" t="s">
        <v>39</v>
      </c>
      <c r="F33" s="27" t="s">
        <v>80</v>
      </c>
      <c r="G33" s="28">
        <v>0</v>
      </c>
      <c r="H33" s="29">
        <v>300576</v>
      </c>
      <c r="I33" s="29">
        <v>96450</v>
      </c>
      <c r="J33" s="29">
        <v>0</v>
      </c>
      <c r="K33" s="29">
        <v>53322</v>
      </c>
      <c r="L33" s="29">
        <v>0</v>
      </c>
      <c r="M33" s="29">
        <v>0</v>
      </c>
      <c r="N33" s="28">
        <v>40621</v>
      </c>
      <c r="O33" s="30" t="s">
        <v>41</v>
      </c>
      <c r="P33" s="31">
        <v>0</v>
      </c>
      <c r="Q33" s="31">
        <v>0</v>
      </c>
      <c r="R33" s="31">
        <v>0</v>
      </c>
      <c r="S33" s="31">
        <v>10</v>
      </c>
      <c r="T33" s="31">
        <v>3</v>
      </c>
      <c r="U33" s="31">
        <v>0</v>
      </c>
      <c r="V33" s="31">
        <v>0</v>
      </c>
      <c r="W33" s="31">
        <v>0</v>
      </c>
      <c r="X33" s="32">
        <f t="shared" si="0"/>
        <v>13</v>
      </c>
      <c r="Y33" s="33">
        <f t="shared" si="1"/>
        <v>490969</v>
      </c>
    </row>
    <row r="34" spans="1:25" x14ac:dyDescent="0.3">
      <c r="A34" s="25" t="s">
        <v>44</v>
      </c>
      <c r="B34" s="25" t="s">
        <v>96</v>
      </c>
      <c r="C34" s="26" t="s">
        <v>97</v>
      </c>
      <c r="D34" s="26">
        <v>2025</v>
      </c>
      <c r="E34" s="26" t="s">
        <v>86</v>
      </c>
      <c r="F34" s="27" t="s">
        <v>80</v>
      </c>
      <c r="G34" s="28">
        <v>0</v>
      </c>
      <c r="H34" s="29">
        <v>0</v>
      </c>
      <c r="I34" s="29">
        <v>266448</v>
      </c>
      <c r="J34" s="29">
        <v>0</v>
      </c>
      <c r="K34" s="29">
        <v>0</v>
      </c>
      <c r="L34" s="29">
        <v>29605</v>
      </c>
      <c r="M34" s="29">
        <v>0</v>
      </c>
      <c r="N34" s="28">
        <v>29605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325658</v>
      </c>
    </row>
    <row r="35" spans="1:25" x14ac:dyDescent="0.3">
      <c r="A35" s="25" t="s">
        <v>98</v>
      </c>
      <c r="B35" s="25" t="s">
        <v>99</v>
      </c>
      <c r="C35" s="26" t="s">
        <v>100</v>
      </c>
      <c r="D35" s="26">
        <v>2025</v>
      </c>
      <c r="E35" s="26" t="s">
        <v>39</v>
      </c>
      <c r="F35" s="27" t="s">
        <v>80</v>
      </c>
      <c r="G35" s="28">
        <v>0</v>
      </c>
      <c r="H35" s="29">
        <v>272580</v>
      </c>
      <c r="I35" s="29">
        <v>406504</v>
      </c>
      <c r="J35" s="29">
        <v>0</v>
      </c>
      <c r="K35" s="29">
        <v>4525</v>
      </c>
      <c r="L35" s="29">
        <v>0</v>
      </c>
      <c r="M35" s="29">
        <v>0</v>
      </c>
      <c r="N35" s="28">
        <v>65128</v>
      </c>
      <c r="O35" s="30" t="s">
        <v>41</v>
      </c>
      <c r="P35" s="31">
        <v>0</v>
      </c>
      <c r="Q35" s="31">
        <v>0</v>
      </c>
      <c r="R35" s="31">
        <v>2</v>
      </c>
      <c r="S35" s="31">
        <v>4</v>
      </c>
      <c r="T35" s="31">
        <v>4</v>
      </c>
      <c r="U35" s="31">
        <v>1</v>
      </c>
      <c r="V35" s="31">
        <v>0</v>
      </c>
      <c r="W35" s="31">
        <v>0</v>
      </c>
      <c r="X35" s="32">
        <f t="shared" si="0"/>
        <v>11</v>
      </c>
      <c r="Y35" s="33">
        <f t="shared" si="1"/>
        <v>748737</v>
      </c>
    </row>
    <row r="36" spans="1:25" x14ac:dyDescent="0.3">
      <c r="A36" s="25" t="s">
        <v>98</v>
      </c>
      <c r="B36" s="25" t="s">
        <v>101</v>
      </c>
      <c r="C36" s="26" t="s">
        <v>102</v>
      </c>
      <c r="D36" s="26">
        <v>2025</v>
      </c>
      <c r="E36" s="26" t="s">
        <v>39</v>
      </c>
      <c r="F36" s="27" t="s">
        <v>80</v>
      </c>
      <c r="G36" s="28">
        <v>0</v>
      </c>
      <c r="H36" s="29">
        <v>348984</v>
      </c>
      <c r="I36" s="29">
        <v>307496</v>
      </c>
      <c r="J36" s="29">
        <v>0</v>
      </c>
      <c r="K36" s="29">
        <v>34332</v>
      </c>
      <c r="L36" s="29">
        <v>0</v>
      </c>
      <c r="M36" s="29">
        <v>0</v>
      </c>
      <c r="N36" s="28">
        <v>65000</v>
      </c>
      <c r="O36" s="30" t="s">
        <v>41</v>
      </c>
      <c r="P36" s="31">
        <v>0</v>
      </c>
      <c r="Q36" s="31">
        <v>0</v>
      </c>
      <c r="R36" s="31">
        <v>5</v>
      </c>
      <c r="S36" s="31">
        <v>5</v>
      </c>
      <c r="T36" s="31">
        <v>3</v>
      </c>
      <c r="U36" s="31">
        <v>2</v>
      </c>
      <c r="V36" s="31">
        <v>0</v>
      </c>
      <c r="W36" s="31">
        <v>0</v>
      </c>
      <c r="X36" s="32">
        <f t="shared" si="0"/>
        <v>15</v>
      </c>
      <c r="Y36" s="33">
        <f t="shared" si="1"/>
        <v>755812</v>
      </c>
    </row>
    <row r="37" spans="1:25" x14ac:dyDescent="0.3">
      <c r="A37" s="25" t="s">
        <v>103</v>
      </c>
      <c r="B37" s="25" t="s">
        <v>104</v>
      </c>
      <c r="C37" s="26" t="s">
        <v>105</v>
      </c>
      <c r="D37" s="26">
        <v>2025</v>
      </c>
      <c r="E37" s="26" t="s">
        <v>86</v>
      </c>
      <c r="F37" s="27" t="s">
        <v>106</v>
      </c>
      <c r="G37" s="28">
        <v>0</v>
      </c>
      <c r="H37" s="29">
        <v>0</v>
      </c>
      <c r="I37" s="29">
        <v>100000</v>
      </c>
      <c r="J37" s="29">
        <v>0</v>
      </c>
      <c r="K37" s="29">
        <v>0</v>
      </c>
      <c r="L37" s="29">
        <v>0</v>
      </c>
      <c r="M37" s="29">
        <v>0</v>
      </c>
      <c r="N37" s="28">
        <v>10000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110000</v>
      </c>
    </row>
    <row r="38" spans="1:25" x14ac:dyDescent="0.3">
      <c r="A38" s="25" t="s">
        <v>103</v>
      </c>
      <c r="B38" s="25" t="s">
        <v>107</v>
      </c>
      <c r="C38" s="26" t="s">
        <v>108</v>
      </c>
      <c r="D38" s="26">
        <v>2025</v>
      </c>
      <c r="E38" s="26" t="s">
        <v>20</v>
      </c>
      <c r="F38" s="27" t="s">
        <v>106</v>
      </c>
      <c r="G38" s="28">
        <v>0</v>
      </c>
      <c r="H38" s="29">
        <v>0</v>
      </c>
      <c r="I38" s="29">
        <v>0</v>
      </c>
      <c r="J38" s="29">
        <v>0</v>
      </c>
      <c r="K38" s="29">
        <v>100000</v>
      </c>
      <c r="L38" s="29">
        <v>0</v>
      </c>
      <c r="M38" s="29">
        <v>0</v>
      </c>
      <c r="N38" s="28">
        <v>10000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110000</v>
      </c>
    </row>
    <row r="39" spans="1:25" x14ac:dyDescent="0.3">
      <c r="A39" s="25" t="s">
        <v>103</v>
      </c>
      <c r="B39" s="25" t="s">
        <v>109</v>
      </c>
      <c r="C39" s="26" t="s">
        <v>110</v>
      </c>
      <c r="D39" s="26">
        <v>2025</v>
      </c>
      <c r="E39" s="26" t="s">
        <v>86</v>
      </c>
      <c r="F39" s="27" t="s">
        <v>106</v>
      </c>
      <c r="G39" s="28">
        <v>0</v>
      </c>
      <c r="H39" s="29">
        <v>0</v>
      </c>
      <c r="I39" s="29">
        <v>261364</v>
      </c>
      <c r="J39" s="29">
        <v>0</v>
      </c>
      <c r="K39" s="29">
        <v>0</v>
      </c>
      <c r="L39" s="29">
        <v>0</v>
      </c>
      <c r="M39" s="29">
        <v>0</v>
      </c>
      <c r="N39" s="28">
        <v>26136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287500</v>
      </c>
    </row>
    <row r="40" spans="1:25" x14ac:dyDescent="0.3">
      <c r="A40" s="25" t="s">
        <v>111</v>
      </c>
      <c r="B40" s="25" t="s">
        <v>112</v>
      </c>
      <c r="C40" s="26" t="s">
        <v>113</v>
      </c>
      <c r="D40" s="26">
        <v>2025</v>
      </c>
      <c r="E40" s="26" t="s">
        <v>86</v>
      </c>
      <c r="F40" s="27" t="s">
        <v>106</v>
      </c>
      <c r="G40" s="28">
        <v>0</v>
      </c>
      <c r="H40" s="29">
        <v>0</v>
      </c>
      <c r="I40" s="29">
        <v>410000</v>
      </c>
      <c r="J40" s="29">
        <v>0</v>
      </c>
      <c r="K40" s="29">
        <v>0</v>
      </c>
      <c r="L40" s="29">
        <v>0</v>
      </c>
      <c r="M40" s="29">
        <v>0</v>
      </c>
      <c r="N40" s="28">
        <v>40000</v>
      </c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450000</v>
      </c>
    </row>
    <row r="41" spans="1:25" x14ac:dyDescent="0.3">
      <c r="A41" s="25" t="s">
        <v>111</v>
      </c>
      <c r="B41" s="25" t="s">
        <v>114</v>
      </c>
      <c r="C41" s="26" t="s">
        <v>115</v>
      </c>
      <c r="D41" s="26">
        <v>2025</v>
      </c>
      <c r="E41" s="26" t="s">
        <v>49</v>
      </c>
      <c r="F41" s="27" t="s">
        <v>106</v>
      </c>
      <c r="G41" s="28">
        <v>0</v>
      </c>
      <c r="H41" s="29">
        <v>285888</v>
      </c>
      <c r="I41" s="29">
        <v>396061</v>
      </c>
      <c r="J41" s="29">
        <v>0</v>
      </c>
      <c r="K41" s="29">
        <v>0</v>
      </c>
      <c r="L41" s="29">
        <v>0</v>
      </c>
      <c r="M41" s="29">
        <v>0</v>
      </c>
      <c r="N41" s="28">
        <v>71923</v>
      </c>
      <c r="O41" s="30" t="s">
        <v>41</v>
      </c>
      <c r="P41" s="31"/>
      <c r="Q41" s="31"/>
      <c r="R41" s="31">
        <v>12</v>
      </c>
      <c r="S41" s="31">
        <v>4</v>
      </c>
      <c r="T41" s="31"/>
      <c r="U41" s="31"/>
      <c r="V41" s="31"/>
      <c r="W41" s="31"/>
      <c r="X41" s="32">
        <f t="shared" si="0"/>
        <v>16</v>
      </c>
      <c r="Y41" s="33">
        <f t="shared" si="1"/>
        <v>753872</v>
      </c>
    </row>
    <row r="42" spans="1:25" x14ac:dyDescent="0.3">
      <c r="A42" s="25" t="s">
        <v>116</v>
      </c>
      <c r="B42" s="25" t="s">
        <v>117</v>
      </c>
      <c r="C42" s="26" t="s">
        <v>118</v>
      </c>
      <c r="D42" s="26">
        <v>2025</v>
      </c>
      <c r="E42" s="26" t="s">
        <v>119</v>
      </c>
      <c r="F42" s="27" t="s">
        <v>106</v>
      </c>
      <c r="G42" s="28">
        <v>90696</v>
      </c>
      <c r="H42" s="29">
        <v>239160</v>
      </c>
      <c r="I42" s="29">
        <v>556391</v>
      </c>
      <c r="J42" s="29">
        <v>69000</v>
      </c>
      <c r="K42" s="29">
        <v>0</v>
      </c>
      <c r="L42" s="29">
        <v>0</v>
      </c>
      <c r="M42" s="29">
        <v>0</v>
      </c>
      <c r="N42" s="28">
        <v>98884.5</v>
      </c>
      <c r="O42" s="30" t="s">
        <v>41</v>
      </c>
      <c r="P42" s="31"/>
      <c r="Q42" s="31">
        <v>6</v>
      </c>
      <c r="R42" s="31">
        <v>5</v>
      </c>
      <c r="S42" s="31">
        <v>3</v>
      </c>
      <c r="T42" s="31"/>
      <c r="U42" s="31"/>
      <c r="V42" s="31"/>
      <c r="W42" s="31"/>
      <c r="X42" s="32">
        <f t="shared" si="0"/>
        <v>14</v>
      </c>
      <c r="Y42" s="33">
        <f t="shared" si="1"/>
        <v>1054131.5</v>
      </c>
    </row>
    <row r="43" spans="1:25" x14ac:dyDescent="0.3">
      <c r="A43" s="25" t="s">
        <v>116</v>
      </c>
      <c r="B43" s="25" t="s">
        <v>120</v>
      </c>
      <c r="C43" s="26" t="s">
        <v>121</v>
      </c>
      <c r="D43" s="26">
        <v>2025</v>
      </c>
      <c r="E43" s="26" t="s">
        <v>86</v>
      </c>
      <c r="F43" s="27" t="s">
        <v>106</v>
      </c>
      <c r="G43" s="28">
        <v>24000</v>
      </c>
      <c r="H43" s="29">
        <v>0</v>
      </c>
      <c r="I43" s="29">
        <v>169913</v>
      </c>
      <c r="J43" s="29">
        <v>0</v>
      </c>
      <c r="K43" s="29">
        <v>0</v>
      </c>
      <c r="L43" s="29">
        <v>0</v>
      </c>
      <c r="M43" s="29">
        <v>0</v>
      </c>
      <c r="N43" s="28">
        <v>18355.5</v>
      </c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212268.5</v>
      </c>
    </row>
    <row r="44" spans="1:25" x14ac:dyDescent="0.3">
      <c r="A44" s="25" t="s">
        <v>44</v>
      </c>
      <c r="B44" s="25" t="s">
        <v>122</v>
      </c>
      <c r="C44" s="26" t="s">
        <v>123</v>
      </c>
      <c r="D44" s="26">
        <v>2025</v>
      </c>
      <c r="E44" s="26" t="s">
        <v>124</v>
      </c>
      <c r="F44" s="27" t="s">
        <v>40</v>
      </c>
      <c r="G44" s="28">
        <v>0</v>
      </c>
      <c r="H44" s="29">
        <v>459840</v>
      </c>
      <c r="I44" s="29">
        <v>253290</v>
      </c>
      <c r="J44" s="29">
        <v>66480</v>
      </c>
      <c r="K44" s="29">
        <v>30720</v>
      </c>
      <c r="L44" s="29">
        <v>0</v>
      </c>
      <c r="M44" s="29">
        <v>0</v>
      </c>
      <c r="N44" s="28">
        <v>74937</v>
      </c>
      <c r="O44" s="30" t="s">
        <v>41</v>
      </c>
      <c r="P44" s="31">
        <v>40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2">
        <f t="shared" si="0"/>
        <v>40</v>
      </c>
      <c r="Y44" s="33">
        <f t="shared" si="1"/>
        <v>885267</v>
      </c>
    </row>
    <row r="45" spans="1:25" x14ac:dyDescent="0.3">
      <c r="A45" s="25" t="s">
        <v>98</v>
      </c>
      <c r="B45" s="25" t="s">
        <v>125</v>
      </c>
      <c r="C45" s="26" t="s">
        <v>126</v>
      </c>
      <c r="D45" s="26">
        <v>2025</v>
      </c>
      <c r="E45" s="26" t="s">
        <v>39</v>
      </c>
      <c r="F45" s="27" t="s">
        <v>80</v>
      </c>
      <c r="G45" s="28">
        <v>0</v>
      </c>
      <c r="H45" s="29">
        <v>782208</v>
      </c>
      <c r="I45" s="29">
        <v>333876</v>
      </c>
      <c r="J45" s="29">
        <v>0</v>
      </c>
      <c r="K45" s="29">
        <v>4525</v>
      </c>
      <c r="L45" s="29">
        <v>18869</v>
      </c>
      <c r="M45" s="29">
        <v>0</v>
      </c>
      <c r="N45" s="28">
        <v>104383</v>
      </c>
      <c r="O45" s="30" t="s">
        <v>41</v>
      </c>
      <c r="P45" s="31">
        <v>0</v>
      </c>
      <c r="Q45" s="31">
        <v>0</v>
      </c>
      <c r="R45" s="31">
        <v>29</v>
      </c>
      <c r="S45" s="31">
        <v>14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43</v>
      </c>
      <c r="Y45" s="33">
        <f t="shared" si="1"/>
        <v>1243861</v>
      </c>
    </row>
    <row r="46" spans="1:25" x14ac:dyDescent="0.3">
      <c r="A46" s="25" t="s">
        <v>44</v>
      </c>
      <c r="B46" s="25" t="s">
        <v>127</v>
      </c>
      <c r="C46" s="26" t="s">
        <v>128</v>
      </c>
      <c r="D46" s="26">
        <v>2025</v>
      </c>
      <c r="E46" s="26" t="s">
        <v>124</v>
      </c>
      <c r="F46" s="27" t="s">
        <v>40</v>
      </c>
      <c r="G46" s="28">
        <v>26304</v>
      </c>
      <c r="H46" s="29">
        <v>132000</v>
      </c>
      <c r="I46" s="29">
        <v>144752</v>
      </c>
      <c r="J46" s="29">
        <v>31000</v>
      </c>
      <c r="K46" s="29">
        <v>25000</v>
      </c>
      <c r="L46" s="29">
        <v>0</v>
      </c>
      <c r="M46" s="29">
        <v>0</v>
      </c>
      <c r="N46" s="28">
        <v>34000</v>
      </c>
      <c r="O46" s="30" t="s">
        <v>41</v>
      </c>
      <c r="P46" s="31">
        <v>0</v>
      </c>
      <c r="Q46" s="31">
        <v>0</v>
      </c>
      <c r="R46" s="31">
        <v>0</v>
      </c>
      <c r="S46" s="31">
        <v>2</v>
      </c>
      <c r="T46" s="31">
        <v>3</v>
      </c>
      <c r="U46" s="31">
        <v>0</v>
      </c>
      <c r="V46" s="31">
        <v>0</v>
      </c>
      <c r="W46" s="31">
        <v>0</v>
      </c>
      <c r="X46" s="32">
        <f t="shared" si="0"/>
        <v>5</v>
      </c>
      <c r="Y46" s="33">
        <f t="shared" si="1"/>
        <v>393056</v>
      </c>
    </row>
    <row r="47" spans="1:25" x14ac:dyDescent="0.3">
      <c r="A47" s="25" t="s">
        <v>98</v>
      </c>
      <c r="B47" s="25" t="s">
        <v>129</v>
      </c>
      <c r="C47" s="26" t="s">
        <v>130</v>
      </c>
      <c r="D47" s="26">
        <v>2025</v>
      </c>
      <c r="E47" s="26" t="s">
        <v>39</v>
      </c>
      <c r="F47" s="27" t="s">
        <v>40</v>
      </c>
      <c r="G47" s="28">
        <v>2287816</v>
      </c>
      <c r="H47" s="29">
        <v>0</v>
      </c>
      <c r="I47" s="29">
        <v>514640</v>
      </c>
      <c r="J47" s="29">
        <v>693072</v>
      </c>
      <c r="K47" s="29">
        <v>1000</v>
      </c>
      <c r="L47" s="29">
        <v>0</v>
      </c>
      <c r="M47" s="29">
        <v>0</v>
      </c>
      <c r="N47" s="28">
        <v>313045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3809573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28"/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28"/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28"/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0</v>
      </c>
    </row>
    <row r="56" spans="1:25" x14ac:dyDescent="0.3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28"/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0</v>
      </c>
    </row>
    <row r="57" spans="1:25" x14ac:dyDescent="0.3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28"/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0</v>
      </c>
    </row>
  </sheetData>
  <autoFilter ref="A10:Y10" xr:uid="{0A558C57-4D75-4DD6-9CDC-B597C1F9AB54}"/>
  <conditionalFormatting sqref="D11:D57">
    <cfRule type="expression" dxfId="2" priority="1">
      <formula>OR($D11&gt;2025,AND($D11&lt;2025,$D11&lt;&gt;""))</formula>
    </cfRule>
  </conditionalFormatting>
  <conditionalFormatting sqref="Y11:Y5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57" xr:uid="{88F988FA-6285-4F8E-853E-643E2EA414B8}">
      <formula1>"DV, YHDP"</formula1>
    </dataValidation>
    <dataValidation type="list" allowBlank="1" showInputMessage="1" showErrorMessage="1" sqref="O11:O57" xr:uid="{FF0CF8C0-2A62-45B6-A111-47BBB38B8C02}">
      <formula1>"FMR, Actual Rent"</formula1>
    </dataValidation>
    <dataValidation type="list" allowBlank="1" showInputMessage="1" showErrorMessage="1" sqref="E11:E57" xr:uid="{72613B28-83C2-4F5E-8A11-04E97010CC3B}">
      <formula1>"PH, TH, Joint TH &amp; PH-RRH, HMIS, SSO, TRA, PRA, SRA, S+C/SRO"</formula1>
    </dataValidation>
    <dataValidation allowBlank="1" showErrorMessage="1" sqref="A10:Y10" xr:uid="{2A27FB3B-44E6-4F35-B967-DA39DEB4702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2024-06-13T16:14:28Z</dcterms:created>
  <dcterms:modified xsi:type="dcterms:W3CDTF">2024-06-13T19:39:40Z</dcterms:modified>
</cp:coreProperties>
</file>