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ACBA34D-522B-4CFD-ACB9-29418E22F196}" xr6:coauthVersionLast="47" xr6:coauthVersionMax="47" xr10:uidLastSave="{00000000-0000-0000-0000-000000000000}"/>
  <bookViews>
    <workbookView xWindow="1920" yWindow="1920" windowWidth="23220" windowHeight="12720" xr2:uid="{CB0409E3-7EB1-4DE2-8B68-607380CB35F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3" i="1" l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B6" i="1" s="1"/>
  <c r="C6" i="1" s="1"/>
  <c r="X46" i="1"/>
  <c r="Y45" i="1"/>
  <c r="X45" i="1"/>
  <c r="Y44" i="1"/>
  <c r="X44" i="1"/>
  <c r="Y43" i="1"/>
  <c r="X43" i="1"/>
  <c r="Y42" i="1"/>
  <c r="B5" i="1" s="1"/>
  <c r="C5" i="1" s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</calcChain>
</file>

<file path=xl/sharedStrings.xml><?xml version="1.0" encoding="utf-8"?>
<sst xmlns="http://schemas.openxmlformats.org/spreadsheetml/2006/main" count="285" uniqueCount="149">
  <si>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</si>
  <si>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</si>
  <si>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</si>
  <si>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</si>
  <si>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</si>
  <si>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</si>
  <si>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</si>
  <si>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</si>
  <si>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</si>
  <si>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</si>
  <si>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</si>
  <si>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</si>
  <si>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</si>
  <si>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</si>
  <si>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</si>
  <si>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</si>
  <si>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</si>
  <si>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</si>
  <si>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</si>
  <si>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</si>
  <si>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</si>
  <si>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</si>
  <si>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</si>
  <si>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</si>
  <si>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</si>
  <si>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</si>
  <si>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</si>
  <si>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</si>
  <si>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</si>
  <si>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</si>
  <si>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</si>
  <si>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</si>
  <si>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</si>
  <si>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</si>
  <si>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</si>
  <si>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CA-502</t>
  </si>
  <si>
    <t>Alameda County</t>
  </si>
  <si>
    <t>Alameda County Shelter Plus Care - PRA</t>
  </si>
  <si>
    <t>CA0083L9T022316</t>
  </si>
  <si>
    <t>PH</t>
  </si>
  <si>
    <t/>
  </si>
  <si>
    <t>FMR</t>
  </si>
  <si>
    <t>San Francisco</t>
  </si>
  <si>
    <t>Oakland, Berkeley/Alameda County CoC</t>
  </si>
  <si>
    <t>Alameda County Shelter Plus Care - SRA</t>
  </si>
  <si>
    <t>CA0084L9T022316</t>
  </si>
  <si>
    <t>Alameda County Shelter Plus Care - TRA</t>
  </si>
  <si>
    <t>CA0085L9T022316</t>
  </si>
  <si>
    <t>APC Multi-Service Center</t>
  </si>
  <si>
    <t>CA0087L9T022316</t>
  </si>
  <si>
    <t>Bonita House, Inc.</t>
  </si>
  <si>
    <t>Channing Way Apartments</t>
  </si>
  <si>
    <t>CA0091L9T022316</t>
  </si>
  <si>
    <t>Resources for Community Development</t>
  </si>
  <si>
    <t>Concord House</t>
  </si>
  <si>
    <t>CA0092L9T022315</t>
  </si>
  <si>
    <t>Banyan House Transitional Housing Project</t>
  </si>
  <si>
    <t>CA0094L9T022316</t>
  </si>
  <si>
    <t>TH</t>
  </si>
  <si>
    <t>In House HMIS</t>
  </si>
  <si>
    <t>CA0101L9T022316</t>
  </si>
  <si>
    <t>Lorenzo Creek Consolidated</t>
  </si>
  <si>
    <t>CA0102L9T022316</t>
  </si>
  <si>
    <t>The City of Oakland</t>
  </si>
  <si>
    <t>Oakland Homeless Youth Housing Collaborative Renewal 2023</t>
  </si>
  <si>
    <t>CA0106L9T022316</t>
  </si>
  <si>
    <t>Satellite Affordable Housing Associates</t>
  </si>
  <si>
    <t>Peter Babcock House &amp; Redwood Hill</t>
  </si>
  <si>
    <t>CA0109L9T022316</t>
  </si>
  <si>
    <t>Regent Street FY2023</t>
  </si>
  <si>
    <t>CA0111L9T022315</t>
  </si>
  <si>
    <t>City of Berkeley</t>
  </si>
  <si>
    <t>SHC Project</t>
  </si>
  <si>
    <t>CA0116L9T022316</t>
  </si>
  <si>
    <t>Southern Alameda County Housing/Jobs Linkages Program</t>
  </si>
  <si>
    <t>CA0118L9T022316</t>
  </si>
  <si>
    <t>APC Consolidated PSH</t>
  </si>
  <si>
    <t>CA0119L9T022316</t>
  </si>
  <si>
    <t>Abode Services</t>
  </si>
  <si>
    <t>STAY Well Housing</t>
  </si>
  <si>
    <t>CA0120L9T022316</t>
  </si>
  <si>
    <t>LifeLong Medical Care</t>
  </si>
  <si>
    <t>Health, Housing, and Integrated Services Network</t>
  </si>
  <si>
    <t>CA0122L9T022316</t>
  </si>
  <si>
    <t>Tri-City FESCO Bridgeway Apartments</t>
  </si>
  <si>
    <t>CA0125L9T022316</t>
  </si>
  <si>
    <t>Larkin Street Youth Services</t>
  </si>
  <si>
    <t>Turning Point</t>
  </si>
  <si>
    <t>CA0126L9T022316</t>
  </si>
  <si>
    <t>Alameda County Shelter Plus Care - SRO</t>
  </si>
  <si>
    <t>CA0747L9T022315</t>
  </si>
  <si>
    <t>Abode Housing Development</t>
  </si>
  <si>
    <t>Carmen Avenue Apartments</t>
  </si>
  <si>
    <t>CA0748L9T022314</t>
  </si>
  <si>
    <t>Impact</t>
  </si>
  <si>
    <t>CA0953L9T022312</t>
  </si>
  <si>
    <t>Welcome Home Full Consolidation</t>
  </si>
  <si>
    <t>CA1151L9T022312</t>
  </si>
  <si>
    <t>Alameda County Behavioral Health Care Services</t>
  </si>
  <si>
    <t>Laguna Commons Rental Assistance Program (RAP)</t>
  </si>
  <si>
    <t>CA1171L9T022308</t>
  </si>
  <si>
    <t>North County Family RRH Collaborative Renewal FY23</t>
  </si>
  <si>
    <t>CA1270L9T022309</t>
  </si>
  <si>
    <t>Welcome Home San Leandro</t>
  </si>
  <si>
    <t>CA1298L9T022309</t>
  </si>
  <si>
    <t>North County Homeless Youth RRH Renewal 2023</t>
  </si>
  <si>
    <t>CA1465L9T022308</t>
  </si>
  <si>
    <t>Cornerstone Community Development</t>
  </si>
  <si>
    <t>Bessie Coleman Court Permanent Supportive Housing</t>
  </si>
  <si>
    <t>CA1467L9T022308</t>
  </si>
  <si>
    <t>Homes for Wellness</t>
  </si>
  <si>
    <t>CA1468L9T022308</t>
  </si>
  <si>
    <t>Alameda County CES</t>
  </si>
  <si>
    <t>CA1539L9T022307</t>
  </si>
  <si>
    <t>SSO</t>
  </si>
  <si>
    <t>Housing Fast Support Network TH/RRH Renewal 2023</t>
  </si>
  <si>
    <t>CA1736L9T022305</t>
  </si>
  <si>
    <t>Joint TH &amp; PH-RRH</t>
  </si>
  <si>
    <t>Actual Rent</t>
  </si>
  <si>
    <t>Alameda County Domestic Violence SSO CES Project</t>
  </si>
  <si>
    <t>CA1738D9T022305</t>
  </si>
  <si>
    <t>DV</t>
  </si>
  <si>
    <t>Ruby's Place</t>
  </si>
  <si>
    <t>Rapid Re-Housing for Victims of Domestic Violence Renewal 2023</t>
  </si>
  <si>
    <t>CA1828D9T022304</t>
  </si>
  <si>
    <t>Rapid Re-Housing for Transition Age Survivors of Domestic Violence Renewal</t>
  </si>
  <si>
    <t>CA1971D9T022302</t>
  </si>
  <si>
    <t>DV CES</t>
  </si>
  <si>
    <t>CA1972D9T022302</t>
  </si>
  <si>
    <t>YHDP Joint Component</t>
  </si>
  <si>
    <t>CA2068Y9T022000</t>
  </si>
  <si>
    <t>JOINT</t>
  </si>
  <si>
    <t>YHDP</t>
  </si>
  <si>
    <t>YHDP Coordinated Entry</t>
  </si>
  <si>
    <t>CA2077Y9T022301</t>
  </si>
  <si>
    <t>YHDP HMIS</t>
  </si>
  <si>
    <t>CA2078Y9T022301</t>
  </si>
  <si>
    <t>YHDP Peer Navigation</t>
  </si>
  <si>
    <t>CA2079Y9T022301</t>
  </si>
  <si>
    <t>Transitional Housing and Rapid Re-Housing for Youth Victims of Domestic Violence 2023</t>
  </si>
  <si>
    <t>CA2116D9T022301</t>
  </si>
  <si>
    <t>Safe Alternatives to Violent Environments Inc</t>
  </si>
  <si>
    <t>Mariposa II</t>
  </si>
  <si>
    <t>CA2233D9T022300</t>
  </si>
  <si>
    <t>Insight Housing</t>
  </si>
  <si>
    <t>Adult Board and Care Permanent Supportive Housing</t>
  </si>
  <si>
    <t>CA2234L9T022300</t>
  </si>
  <si>
    <t>OakDays</t>
  </si>
  <si>
    <t>CA2235L9T022300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</si>
</sst>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49F5-624A-4D82-9114-0FBC6A7C081F}">
  <sheetPr codeName="Sheet9">
    <pageSetUpPr fitToPage="1"/>
  </sheetPr>
  <dimension ref="A1:Y6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5190677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3268055.5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49966941.5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481728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19996</v>
      </c>
      <c r="O11" s="30" t="s">
        <v>41</v>
      </c>
      <c r="P11" s="31">
        <v>0</v>
      </c>
      <c r="Q11" s="31">
        <v>0</v>
      </c>
      <c r="R11" s="31">
        <v>0</v>
      </c>
      <c r="S11" s="31">
        <v>6</v>
      </c>
      <c r="T11" s="31">
        <v>7</v>
      </c>
      <c r="U11" s="31">
        <v>1</v>
      </c>
      <c r="V11" s="31">
        <v>0</v>
      </c>
      <c r="W11" s="31">
        <v>0</v>
      </c>
      <c r="X11" s="32">
        <f t="shared" ref="X11:X63" si="0">SUM(P11:W11)</f>
        <v>14</v>
      </c>
      <c r="Y11" s="33">
        <f t="shared" ref="Y11:Y63" si="1">SUM(G11:N11)</f>
        <v>501724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1381572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69752</v>
      </c>
      <c r="O12" s="30" t="s">
        <v>41</v>
      </c>
      <c r="P12" s="31">
        <v>0</v>
      </c>
      <c r="Q12" s="31">
        <v>2</v>
      </c>
      <c r="R12" s="31">
        <v>24</v>
      </c>
      <c r="S12" s="31">
        <v>19</v>
      </c>
      <c r="T12" s="31">
        <v>6</v>
      </c>
      <c r="U12" s="31">
        <v>0</v>
      </c>
      <c r="V12" s="31">
        <v>0</v>
      </c>
      <c r="W12" s="31">
        <v>0</v>
      </c>
      <c r="X12" s="32">
        <f t="shared" si="0"/>
        <v>51</v>
      </c>
      <c r="Y12" s="33">
        <f t="shared" si="1"/>
        <v>1451324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7170468</v>
      </c>
      <c r="I13" s="29">
        <v>138904</v>
      </c>
      <c r="J13" s="29">
        <v>0</v>
      </c>
      <c r="K13" s="29">
        <v>10800</v>
      </c>
      <c r="L13" s="29">
        <v>0</v>
      </c>
      <c r="M13" s="29">
        <v>0</v>
      </c>
      <c r="N13" s="28">
        <v>298538</v>
      </c>
      <c r="O13" s="30" t="s">
        <v>41</v>
      </c>
      <c r="P13" s="31">
        <v>0</v>
      </c>
      <c r="Q13" s="31">
        <v>10</v>
      </c>
      <c r="R13" s="31">
        <v>140</v>
      </c>
      <c r="S13" s="31">
        <v>69</v>
      </c>
      <c r="T13" s="31">
        <v>29</v>
      </c>
      <c r="U13" s="31">
        <v>13</v>
      </c>
      <c r="V13" s="31">
        <v>0</v>
      </c>
      <c r="W13" s="31">
        <v>0</v>
      </c>
      <c r="X13" s="32">
        <f t="shared" si="0"/>
        <v>261</v>
      </c>
      <c r="Y13" s="33">
        <f t="shared" si="1"/>
        <v>7618710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1018470</v>
      </c>
      <c r="J14" s="29">
        <v>0</v>
      </c>
      <c r="K14" s="29">
        <v>20000</v>
      </c>
      <c r="L14" s="29">
        <v>0</v>
      </c>
      <c r="M14" s="29">
        <v>0</v>
      </c>
      <c r="N14" s="28">
        <v>72622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1111092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19373</v>
      </c>
      <c r="J15" s="29">
        <v>21343</v>
      </c>
      <c r="K15" s="29">
        <v>0</v>
      </c>
      <c r="L15" s="29">
        <v>0</v>
      </c>
      <c r="M15" s="29">
        <v>0</v>
      </c>
      <c r="N15" s="28">
        <v>2425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43141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32001</v>
      </c>
      <c r="J16" s="29">
        <v>67059</v>
      </c>
      <c r="K16" s="29">
        <v>0</v>
      </c>
      <c r="L16" s="29">
        <v>0</v>
      </c>
      <c r="M16" s="29">
        <v>0</v>
      </c>
      <c r="N16" s="28">
        <v>4679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103739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45000</v>
      </c>
      <c r="J17" s="29">
        <v>31000</v>
      </c>
      <c r="K17" s="29">
        <v>0</v>
      </c>
      <c r="L17" s="29">
        <v>0</v>
      </c>
      <c r="M17" s="29">
        <v>0</v>
      </c>
      <c r="N17" s="28">
        <v>5320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81320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1566269</v>
      </c>
      <c r="L18" s="29">
        <v>0</v>
      </c>
      <c r="M18" s="29">
        <v>0</v>
      </c>
      <c r="N18" s="28">
        <v>25638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1591907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238812</v>
      </c>
      <c r="I19" s="29">
        <v>71757</v>
      </c>
      <c r="J19" s="29">
        <v>0</v>
      </c>
      <c r="K19" s="29">
        <v>0</v>
      </c>
      <c r="L19" s="29">
        <v>0</v>
      </c>
      <c r="M19" s="29">
        <v>0</v>
      </c>
      <c r="N19" s="28">
        <v>14964</v>
      </c>
      <c r="O19" s="30" t="s">
        <v>41</v>
      </c>
      <c r="P19" s="31">
        <v>0</v>
      </c>
      <c r="Q19" s="31">
        <v>0</v>
      </c>
      <c r="R19" s="31">
        <v>4</v>
      </c>
      <c r="S19" s="31">
        <v>5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9</v>
      </c>
      <c r="Y19" s="33">
        <f t="shared" si="1"/>
        <v>325533</v>
      </c>
    </row>
    <row r="20" spans="1:25" x14ac:dyDescent="0.3">
      <c r="A20" s="25" t="s">
        <v>63</v>
      </c>
      <c r="B20" s="25" t="s">
        <v>64</v>
      </c>
      <c r="C20" s="26" t="s">
        <v>65</v>
      </c>
      <c r="D20" s="26">
        <v>2025</v>
      </c>
      <c r="E20" s="26" t="s">
        <v>58</v>
      </c>
      <c r="F20" s="27" t="s">
        <v>40</v>
      </c>
      <c r="G20" s="28">
        <v>115500</v>
      </c>
      <c r="H20" s="29">
        <v>0</v>
      </c>
      <c r="I20" s="29">
        <v>355423</v>
      </c>
      <c r="J20" s="29">
        <v>184002</v>
      </c>
      <c r="K20" s="29">
        <v>11675</v>
      </c>
      <c r="L20" s="29">
        <v>0</v>
      </c>
      <c r="M20" s="29">
        <v>0</v>
      </c>
      <c r="N20" s="28">
        <v>46495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713095</v>
      </c>
    </row>
    <row r="21" spans="1:25" x14ac:dyDescent="0.3">
      <c r="A21" s="25" t="s">
        <v>66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74207</v>
      </c>
      <c r="J21" s="29">
        <v>0</v>
      </c>
      <c r="K21" s="29">
        <v>1200</v>
      </c>
      <c r="L21" s="29">
        <v>0</v>
      </c>
      <c r="M21" s="29">
        <v>0</v>
      </c>
      <c r="N21" s="28">
        <v>7540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82947</v>
      </c>
    </row>
    <row r="22" spans="1:25" x14ac:dyDescent="0.3">
      <c r="A22" s="25" t="s">
        <v>53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38500</v>
      </c>
      <c r="J22" s="29">
        <v>33726</v>
      </c>
      <c r="K22" s="29">
        <v>0</v>
      </c>
      <c r="L22" s="29">
        <v>0</v>
      </c>
      <c r="M22" s="29">
        <v>0</v>
      </c>
      <c r="N22" s="28">
        <v>2000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74226</v>
      </c>
    </row>
    <row r="23" spans="1:25" x14ac:dyDescent="0.3">
      <c r="A23" s="25" t="s">
        <v>71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5765484</v>
      </c>
      <c r="I23" s="29">
        <v>275741</v>
      </c>
      <c r="J23" s="29">
        <v>0</v>
      </c>
      <c r="K23" s="29">
        <v>0</v>
      </c>
      <c r="L23" s="29">
        <v>0</v>
      </c>
      <c r="M23" s="29">
        <v>0</v>
      </c>
      <c r="N23" s="28">
        <v>562770</v>
      </c>
      <c r="O23" s="30" t="s">
        <v>41</v>
      </c>
      <c r="P23" s="31">
        <v>24</v>
      </c>
      <c r="Q23" s="31">
        <v>9</v>
      </c>
      <c r="R23" s="31">
        <v>181</v>
      </c>
      <c r="S23" s="31">
        <v>23</v>
      </c>
      <c r="T23" s="31">
        <v>13</v>
      </c>
      <c r="U23" s="31">
        <v>2</v>
      </c>
      <c r="V23" s="31">
        <v>0</v>
      </c>
      <c r="W23" s="31">
        <v>0</v>
      </c>
      <c r="X23" s="32">
        <f t="shared" si="0"/>
        <v>252</v>
      </c>
      <c r="Y23" s="33">
        <f t="shared" si="1"/>
        <v>6603995</v>
      </c>
    </row>
    <row r="24" spans="1:25" x14ac:dyDescent="0.3">
      <c r="A24" s="25" t="s">
        <v>36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1048512</v>
      </c>
      <c r="I24" s="29">
        <v>366924</v>
      </c>
      <c r="J24" s="29">
        <v>0</v>
      </c>
      <c r="K24" s="29">
        <v>0</v>
      </c>
      <c r="L24" s="29">
        <v>0</v>
      </c>
      <c r="M24" s="29">
        <v>0</v>
      </c>
      <c r="N24" s="28">
        <v>47862</v>
      </c>
      <c r="O24" s="30" t="s">
        <v>41</v>
      </c>
      <c r="P24" s="31">
        <v>0</v>
      </c>
      <c r="Q24" s="31">
        <v>1</v>
      </c>
      <c r="R24" s="31">
        <v>27</v>
      </c>
      <c r="S24" s="31">
        <v>7</v>
      </c>
      <c r="T24" s="31">
        <v>5</v>
      </c>
      <c r="U24" s="31">
        <v>0</v>
      </c>
      <c r="V24" s="31">
        <v>0</v>
      </c>
      <c r="W24" s="31">
        <v>0</v>
      </c>
      <c r="X24" s="32">
        <f t="shared" si="0"/>
        <v>40</v>
      </c>
      <c r="Y24" s="33">
        <f t="shared" si="1"/>
        <v>1463298</v>
      </c>
    </row>
    <row r="25" spans="1:25" x14ac:dyDescent="0.3">
      <c r="A25" s="25" t="s">
        <v>36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0</v>
      </c>
      <c r="J25" s="29">
        <v>396108</v>
      </c>
      <c r="K25" s="29">
        <v>0</v>
      </c>
      <c r="L25" s="29">
        <v>0</v>
      </c>
      <c r="M25" s="29">
        <v>0</v>
      </c>
      <c r="N25" s="28">
        <v>37368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433476</v>
      </c>
    </row>
    <row r="26" spans="1:25" x14ac:dyDescent="0.3">
      <c r="A26" s="25" t="s">
        <v>78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40</v>
      </c>
      <c r="G26" s="28">
        <v>781182</v>
      </c>
      <c r="H26" s="29">
        <v>0</v>
      </c>
      <c r="I26" s="29">
        <v>99236</v>
      </c>
      <c r="J26" s="29">
        <v>0</v>
      </c>
      <c r="K26" s="29">
        <v>0</v>
      </c>
      <c r="L26" s="29">
        <v>0</v>
      </c>
      <c r="M26" s="29">
        <v>0</v>
      </c>
      <c r="N26" s="28">
        <v>34578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914996</v>
      </c>
    </row>
    <row r="27" spans="1:25" x14ac:dyDescent="0.3">
      <c r="A27" s="25" t="s">
        <v>81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513713</v>
      </c>
      <c r="J27" s="29">
        <v>0</v>
      </c>
      <c r="K27" s="29">
        <v>0</v>
      </c>
      <c r="L27" s="29">
        <v>0</v>
      </c>
      <c r="M27" s="29">
        <v>0</v>
      </c>
      <c r="N27" s="28">
        <v>35959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549672</v>
      </c>
    </row>
    <row r="28" spans="1:25" x14ac:dyDescent="0.3">
      <c r="A28" s="25" t="s">
        <v>36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40162</v>
      </c>
      <c r="J28" s="29">
        <v>0</v>
      </c>
      <c r="K28" s="29">
        <v>0</v>
      </c>
      <c r="L28" s="29">
        <v>0</v>
      </c>
      <c r="M28" s="29">
        <v>0</v>
      </c>
      <c r="N28" s="28">
        <v>2811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42973</v>
      </c>
    </row>
    <row r="29" spans="1:25" x14ac:dyDescent="0.3">
      <c r="A29" s="25" t="s">
        <v>86</v>
      </c>
      <c r="B29" s="25" t="s">
        <v>87</v>
      </c>
      <c r="C29" s="26" t="s">
        <v>88</v>
      </c>
      <c r="D29" s="26">
        <v>2025</v>
      </c>
      <c r="E29" s="26" t="s">
        <v>58</v>
      </c>
      <c r="F29" s="27" t="s">
        <v>40</v>
      </c>
      <c r="G29" s="28">
        <v>0</v>
      </c>
      <c r="H29" s="29">
        <v>0</v>
      </c>
      <c r="I29" s="29">
        <v>249540</v>
      </c>
      <c r="J29" s="29">
        <v>127442</v>
      </c>
      <c r="K29" s="29">
        <v>10488</v>
      </c>
      <c r="L29" s="29">
        <v>0</v>
      </c>
      <c r="M29" s="29">
        <v>0</v>
      </c>
      <c r="N29" s="28">
        <v>35109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422579</v>
      </c>
    </row>
    <row r="30" spans="1:25" x14ac:dyDescent="0.3">
      <c r="A30" s="25" t="s">
        <v>36</v>
      </c>
      <c r="B30" s="25" t="s">
        <v>89</v>
      </c>
      <c r="C30" s="26" t="s">
        <v>90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686688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33156</v>
      </c>
      <c r="O30" s="30" t="s">
        <v>41</v>
      </c>
      <c r="P30" s="31">
        <v>46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46</v>
      </c>
      <c r="Y30" s="33">
        <f t="shared" si="1"/>
        <v>719844</v>
      </c>
    </row>
    <row r="31" spans="1:25" x14ac:dyDescent="0.3">
      <c r="A31" s="25" t="s">
        <v>91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33800</v>
      </c>
      <c r="J31" s="29">
        <v>0</v>
      </c>
      <c r="K31" s="29">
        <v>0</v>
      </c>
      <c r="L31" s="29">
        <v>0</v>
      </c>
      <c r="M31" s="29">
        <v>0</v>
      </c>
      <c r="N31" s="28">
        <v>2366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36166</v>
      </c>
    </row>
    <row r="32" spans="1:25" x14ac:dyDescent="0.3">
      <c r="A32" s="25" t="s">
        <v>78</v>
      </c>
      <c r="B32" s="25" t="s">
        <v>94</v>
      </c>
      <c r="C32" s="26" t="s">
        <v>95</v>
      </c>
      <c r="D32" s="26">
        <v>2025</v>
      </c>
      <c r="E32" s="26" t="s">
        <v>39</v>
      </c>
      <c r="F32" s="27" t="s">
        <v>40</v>
      </c>
      <c r="G32" s="28">
        <v>1886750</v>
      </c>
      <c r="H32" s="29">
        <v>0</v>
      </c>
      <c r="I32" s="29">
        <v>225215</v>
      </c>
      <c r="J32" s="29">
        <v>0</v>
      </c>
      <c r="K32" s="29">
        <v>0</v>
      </c>
      <c r="L32" s="29">
        <v>0</v>
      </c>
      <c r="M32" s="29">
        <v>0</v>
      </c>
      <c r="N32" s="28">
        <v>84389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2196354</v>
      </c>
    </row>
    <row r="33" spans="1:25" x14ac:dyDescent="0.3">
      <c r="A33" s="25" t="s">
        <v>36</v>
      </c>
      <c r="B33" s="25" t="s">
        <v>96</v>
      </c>
      <c r="C33" s="26" t="s">
        <v>97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3105204</v>
      </c>
      <c r="I33" s="29">
        <v>273389</v>
      </c>
      <c r="J33" s="29">
        <v>0</v>
      </c>
      <c r="K33" s="29">
        <v>0</v>
      </c>
      <c r="L33" s="29">
        <v>0</v>
      </c>
      <c r="M33" s="29">
        <v>0</v>
      </c>
      <c r="N33" s="28">
        <v>147663</v>
      </c>
      <c r="O33" s="30" t="s">
        <v>41</v>
      </c>
      <c r="P33" s="31">
        <v>0</v>
      </c>
      <c r="Q33" s="31">
        <v>10</v>
      </c>
      <c r="R33" s="31">
        <v>123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133</v>
      </c>
      <c r="Y33" s="33">
        <f t="shared" si="1"/>
        <v>3526256</v>
      </c>
    </row>
    <row r="34" spans="1:25" x14ac:dyDescent="0.3">
      <c r="A34" s="25" t="s">
        <v>98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174096</v>
      </c>
      <c r="I34" s="29">
        <v>13288</v>
      </c>
      <c r="J34" s="29">
        <v>0</v>
      </c>
      <c r="K34" s="29">
        <v>0</v>
      </c>
      <c r="L34" s="29">
        <v>0</v>
      </c>
      <c r="M34" s="29">
        <v>0</v>
      </c>
      <c r="N34" s="28">
        <v>8208</v>
      </c>
      <c r="O34" s="30" t="s">
        <v>41</v>
      </c>
      <c r="P34" s="31">
        <v>0</v>
      </c>
      <c r="Q34" s="31">
        <v>4</v>
      </c>
      <c r="R34" s="31">
        <v>4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8</v>
      </c>
      <c r="Y34" s="33">
        <f t="shared" si="1"/>
        <v>195592</v>
      </c>
    </row>
    <row r="35" spans="1:25" x14ac:dyDescent="0.3">
      <c r="A35" s="25" t="s">
        <v>63</v>
      </c>
      <c r="B35" s="25" t="s">
        <v>101</v>
      </c>
      <c r="C35" s="26" t="s">
        <v>102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601932</v>
      </c>
      <c r="I35" s="29">
        <v>201766</v>
      </c>
      <c r="J35" s="29">
        <v>0</v>
      </c>
      <c r="K35" s="29">
        <v>0</v>
      </c>
      <c r="L35" s="29">
        <v>0</v>
      </c>
      <c r="M35" s="29">
        <v>0</v>
      </c>
      <c r="N35" s="28">
        <v>77057</v>
      </c>
      <c r="O35" s="30" t="s">
        <v>41</v>
      </c>
      <c r="P35" s="31">
        <v>0</v>
      </c>
      <c r="Q35" s="31">
        <v>0</v>
      </c>
      <c r="R35" s="31">
        <v>8</v>
      </c>
      <c r="S35" s="31">
        <v>13</v>
      </c>
      <c r="T35" s="31">
        <v>1</v>
      </c>
      <c r="U35" s="31">
        <v>0</v>
      </c>
      <c r="V35" s="31">
        <v>0</v>
      </c>
      <c r="W35" s="31">
        <v>0</v>
      </c>
      <c r="X35" s="32">
        <f t="shared" si="0"/>
        <v>22</v>
      </c>
      <c r="Y35" s="33">
        <f t="shared" si="1"/>
        <v>880755</v>
      </c>
    </row>
    <row r="36" spans="1:25" x14ac:dyDescent="0.3">
      <c r="A36" s="25" t="s">
        <v>36</v>
      </c>
      <c r="B36" s="25" t="s">
        <v>103</v>
      </c>
      <c r="C36" s="26" t="s">
        <v>104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590700</v>
      </c>
      <c r="I36" s="29">
        <v>131190</v>
      </c>
      <c r="J36" s="29">
        <v>0</v>
      </c>
      <c r="K36" s="29">
        <v>0</v>
      </c>
      <c r="L36" s="29">
        <v>0</v>
      </c>
      <c r="M36" s="29">
        <v>0</v>
      </c>
      <c r="N36" s="28">
        <v>35538</v>
      </c>
      <c r="O36" s="30" t="s">
        <v>41</v>
      </c>
      <c r="P36" s="31">
        <v>0</v>
      </c>
      <c r="Q36" s="31">
        <v>0</v>
      </c>
      <c r="R36" s="31">
        <v>25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25</v>
      </c>
      <c r="Y36" s="33">
        <f t="shared" si="1"/>
        <v>757428</v>
      </c>
    </row>
    <row r="37" spans="1:25" x14ac:dyDescent="0.3">
      <c r="A37" s="25" t="s">
        <v>63</v>
      </c>
      <c r="B37" s="25" t="s">
        <v>105</v>
      </c>
      <c r="C37" s="26" t="s">
        <v>106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679020</v>
      </c>
      <c r="I37" s="29">
        <v>260634</v>
      </c>
      <c r="J37" s="29">
        <v>0</v>
      </c>
      <c r="K37" s="29">
        <v>0</v>
      </c>
      <c r="L37" s="29">
        <v>0</v>
      </c>
      <c r="M37" s="29">
        <v>0</v>
      </c>
      <c r="N37" s="28">
        <v>83607</v>
      </c>
      <c r="O37" s="30" t="s">
        <v>41</v>
      </c>
      <c r="P37" s="31">
        <v>0</v>
      </c>
      <c r="Q37" s="31">
        <v>15</v>
      </c>
      <c r="R37" s="31">
        <v>10</v>
      </c>
      <c r="S37" s="31">
        <v>5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30</v>
      </c>
      <c r="Y37" s="33">
        <f t="shared" si="1"/>
        <v>1023261</v>
      </c>
    </row>
    <row r="38" spans="1:25" x14ac:dyDescent="0.3">
      <c r="A38" s="25" t="s">
        <v>107</v>
      </c>
      <c r="B38" s="25" t="s">
        <v>108</v>
      </c>
      <c r="C38" s="26" t="s">
        <v>109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243780</v>
      </c>
      <c r="I38" s="29">
        <v>20676</v>
      </c>
      <c r="J38" s="29">
        <v>0</v>
      </c>
      <c r="K38" s="29">
        <v>0</v>
      </c>
      <c r="L38" s="29">
        <v>0</v>
      </c>
      <c r="M38" s="29">
        <v>0</v>
      </c>
      <c r="N38" s="28">
        <v>17770</v>
      </c>
      <c r="O38" s="30" t="s">
        <v>41</v>
      </c>
      <c r="P38" s="31">
        <v>0</v>
      </c>
      <c r="Q38" s="31">
        <v>5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10</v>
      </c>
      <c r="Y38" s="33">
        <f t="shared" si="1"/>
        <v>282226</v>
      </c>
    </row>
    <row r="39" spans="1:25" x14ac:dyDescent="0.3">
      <c r="A39" s="25" t="s">
        <v>36</v>
      </c>
      <c r="B39" s="25" t="s">
        <v>110</v>
      </c>
      <c r="C39" s="26" t="s">
        <v>111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897864</v>
      </c>
      <c r="I39" s="29">
        <v>68416</v>
      </c>
      <c r="J39" s="29">
        <v>0</v>
      </c>
      <c r="K39" s="29">
        <v>0</v>
      </c>
      <c r="L39" s="29">
        <v>0</v>
      </c>
      <c r="M39" s="29">
        <v>0</v>
      </c>
      <c r="N39" s="28">
        <v>63796</v>
      </c>
      <c r="O39" s="30" t="s">
        <v>41</v>
      </c>
      <c r="P39" s="31">
        <v>0</v>
      </c>
      <c r="Q39" s="31">
        <v>0</v>
      </c>
      <c r="R39" s="31">
        <v>38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38</v>
      </c>
      <c r="Y39" s="33">
        <f t="shared" si="1"/>
        <v>1030076</v>
      </c>
    </row>
    <row r="40" spans="1:25" x14ac:dyDescent="0.3">
      <c r="A40" s="25" t="s">
        <v>36</v>
      </c>
      <c r="B40" s="25" t="s">
        <v>112</v>
      </c>
      <c r="C40" s="26" t="s">
        <v>113</v>
      </c>
      <c r="D40" s="26">
        <v>2025</v>
      </c>
      <c r="E40" s="26" t="s">
        <v>114</v>
      </c>
      <c r="F40" s="27" t="s">
        <v>40</v>
      </c>
      <c r="G40" s="28">
        <v>0</v>
      </c>
      <c r="H40" s="29">
        <v>0</v>
      </c>
      <c r="I40" s="29">
        <v>943792</v>
      </c>
      <c r="J40" s="29">
        <v>0</v>
      </c>
      <c r="K40" s="29">
        <v>0</v>
      </c>
      <c r="L40" s="29">
        <v>0</v>
      </c>
      <c r="M40" s="29">
        <v>0</v>
      </c>
      <c r="N40" s="28">
        <v>94379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1038171</v>
      </c>
    </row>
    <row r="41" spans="1:25" x14ac:dyDescent="0.3">
      <c r="A41" s="25" t="s">
        <v>63</v>
      </c>
      <c r="B41" s="25" t="s">
        <v>115</v>
      </c>
      <c r="C41" s="26" t="s">
        <v>116</v>
      </c>
      <c r="D41" s="26">
        <v>2025</v>
      </c>
      <c r="E41" s="26" t="s">
        <v>117</v>
      </c>
      <c r="F41" s="27" t="s">
        <v>40</v>
      </c>
      <c r="G41" s="28">
        <v>107508</v>
      </c>
      <c r="H41" s="29">
        <v>12</v>
      </c>
      <c r="I41" s="29">
        <v>1180712</v>
      </c>
      <c r="J41" s="29">
        <v>937909</v>
      </c>
      <c r="K41" s="29">
        <v>0</v>
      </c>
      <c r="L41" s="29">
        <v>0</v>
      </c>
      <c r="M41" s="29">
        <v>0</v>
      </c>
      <c r="N41" s="28">
        <v>222324</v>
      </c>
      <c r="O41" s="30" t="s">
        <v>118</v>
      </c>
      <c r="P41" s="31">
        <v>1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1</v>
      </c>
      <c r="Y41" s="33">
        <f t="shared" si="1"/>
        <v>2448465</v>
      </c>
    </row>
    <row r="42" spans="1:25" x14ac:dyDescent="0.3">
      <c r="A42" s="25" t="s">
        <v>107</v>
      </c>
      <c r="B42" s="25" t="s">
        <v>119</v>
      </c>
      <c r="C42" s="26" t="s">
        <v>120</v>
      </c>
      <c r="D42" s="26">
        <v>2025</v>
      </c>
      <c r="E42" s="26" t="s">
        <v>114</v>
      </c>
      <c r="F42" s="27" t="s">
        <v>121</v>
      </c>
      <c r="G42" s="28">
        <v>0</v>
      </c>
      <c r="H42" s="29">
        <v>0</v>
      </c>
      <c r="I42" s="29">
        <v>145579</v>
      </c>
      <c r="J42" s="29">
        <v>0</v>
      </c>
      <c r="K42" s="29">
        <v>0</v>
      </c>
      <c r="L42" s="29">
        <v>0</v>
      </c>
      <c r="M42" s="29">
        <v>0</v>
      </c>
      <c r="N42" s="28">
        <v>14558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160137</v>
      </c>
    </row>
    <row r="43" spans="1:25" x14ac:dyDescent="0.3">
      <c r="A43" s="25" t="s">
        <v>122</v>
      </c>
      <c r="B43" s="25" t="s">
        <v>123</v>
      </c>
      <c r="C43" s="26" t="s">
        <v>124</v>
      </c>
      <c r="D43" s="26">
        <v>2025</v>
      </c>
      <c r="E43" s="26" t="s">
        <v>39</v>
      </c>
      <c r="F43" s="27" t="s">
        <v>121</v>
      </c>
      <c r="G43" s="28">
        <v>0</v>
      </c>
      <c r="H43" s="29">
        <v>608820</v>
      </c>
      <c r="I43" s="29">
        <v>579064</v>
      </c>
      <c r="J43" s="29">
        <v>0</v>
      </c>
      <c r="K43" s="29">
        <v>0</v>
      </c>
      <c r="L43" s="29">
        <v>0</v>
      </c>
      <c r="M43" s="29">
        <v>0</v>
      </c>
      <c r="N43" s="28">
        <v>114939</v>
      </c>
      <c r="O43" s="30" t="s">
        <v>118</v>
      </c>
      <c r="P43" s="31">
        <v>14</v>
      </c>
      <c r="Q43" s="31">
        <v>5</v>
      </c>
      <c r="R43" s="31">
        <v>5</v>
      </c>
      <c r="S43" s="31">
        <v>6</v>
      </c>
      <c r="T43" s="31">
        <v>5</v>
      </c>
      <c r="U43" s="31">
        <v>0</v>
      </c>
      <c r="V43" s="31">
        <v>0</v>
      </c>
      <c r="W43" s="31">
        <v>0</v>
      </c>
      <c r="X43" s="32">
        <f t="shared" si="0"/>
        <v>35</v>
      </c>
      <c r="Y43" s="33">
        <f t="shared" si="1"/>
        <v>1302823</v>
      </c>
    </row>
    <row r="44" spans="1:25" x14ac:dyDescent="0.3">
      <c r="A44" s="25" t="s">
        <v>122</v>
      </c>
      <c r="B44" s="25" t="s">
        <v>125</v>
      </c>
      <c r="C44" s="26" t="s">
        <v>126</v>
      </c>
      <c r="D44" s="26">
        <v>2025</v>
      </c>
      <c r="E44" s="26" t="s">
        <v>39</v>
      </c>
      <c r="F44" s="27" t="s">
        <v>121</v>
      </c>
      <c r="G44" s="28">
        <v>0</v>
      </c>
      <c r="H44" s="29">
        <v>413400</v>
      </c>
      <c r="I44" s="29">
        <v>522893</v>
      </c>
      <c r="J44" s="29">
        <v>0</v>
      </c>
      <c r="K44" s="29">
        <v>0</v>
      </c>
      <c r="L44" s="29">
        <v>0</v>
      </c>
      <c r="M44" s="29">
        <v>0</v>
      </c>
      <c r="N44" s="28">
        <v>90939</v>
      </c>
      <c r="O44" s="30" t="s">
        <v>41</v>
      </c>
      <c r="P44" s="31">
        <v>5</v>
      </c>
      <c r="Q44" s="31">
        <v>7</v>
      </c>
      <c r="R44" s="31">
        <v>6</v>
      </c>
      <c r="S44" s="31">
        <v>2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20</v>
      </c>
      <c r="Y44" s="33">
        <f t="shared" si="1"/>
        <v>1027232</v>
      </c>
    </row>
    <row r="45" spans="1:25" x14ac:dyDescent="0.3">
      <c r="A45" s="25" t="s">
        <v>36</v>
      </c>
      <c r="B45" s="25" t="s">
        <v>127</v>
      </c>
      <c r="C45" s="26" t="s">
        <v>128</v>
      </c>
      <c r="D45" s="26">
        <v>2025</v>
      </c>
      <c r="E45" s="26" t="s">
        <v>114</v>
      </c>
      <c r="F45" s="27" t="s">
        <v>121</v>
      </c>
      <c r="G45" s="28">
        <v>0</v>
      </c>
      <c r="H45" s="29">
        <v>0</v>
      </c>
      <c r="I45" s="29">
        <v>847320</v>
      </c>
      <c r="J45" s="29">
        <v>0</v>
      </c>
      <c r="K45" s="29">
        <v>0</v>
      </c>
      <c r="L45" s="29">
        <v>0</v>
      </c>
      <c r="M45" s="29">
        <v>0</v>
      </c>
      <c r="N45" s="28">
        <v>74243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921563</v>
      </c>
    </row>
    <row r="46" spans="1:25" x14ac:dyDescent="0.3">
      <c r="A46" s="25" t="s">
        <v>36</v>
      </c>
      <c r="B46" s="25" t="s">
        <v>129</v>
      </c>
      <c r="C46" s="26" t="s">
        <v>130</v>
      </c>
      <c r="D46" s="26">
        <v>2025</v>
      </c>
      <c r="E46" s="26" t="s">
        <v>131</v>
      </c>
      <c r="F46" s="27" t="s">
        <v>132</v>
      </c>
      <c r="G46" s="28">
        <v>49380</v>
      </c>
      <c r="H46" s="29">
        <v>687216</v>
      </c>
      <c r="I46" s="29">
        <v>813155</v>
      </c>
      <c r="J46" s="29">
        <v>56235</v>
      </c>
      <c r="K46" s="29">
        <v>0</v>
      </c>
      <c r="L46" s="29">
        <v>0</v>
      </c>
      <c r="M46" s="29">
        <v>0</v>
      </c>
      <c r="N46" s="28">
        <v>49329.5</v>
      </c>
      <c r="O46" s="30" t="s">
        <v>41</v>
      </c>
      <c r="P46" s="31"/>
      <c r="Q46" s="31">
        <v>10</v>
      </c>
      <c r="R46" s="31">
        <v>17</v>
      </c>
      <c r="S46" s="31">
        <v>3</v>
      </c>
      <c r="T46" s="31"/>
      <c r="U46" s="31"/>
      <c r="V46" s="31"/>
      <c r="W46" s="31"/>
      <c r="X46" s="32">
        <f t="shared" si="0"/>
        <v>30</v>
      </c>
      <c r="Y46" s="33">
        <f t="shared" si="1"/>
        <v>1655315.5</v>
      </c>
    </row>
    <row r="47" spans="1:25" x14ac:dyDescent="0.3">
      <c r="A47" s="25" t="s">
        <v>36</v>
      </c>
      <c r="B47" s="25" t="s">
        <v>133</v>
      </c>
      <c r="C47" s="26" t="s">
        <v>134</v>
      </c>
      <c r="D47" s="26">
        <v>2025</v>
      </c>
      <c r="E47" s="26" t="s">
        <v>114</v>
      </c>
      <c r="F47" s="27" t="s">
        <v>132</v>
      </c>
      <c r="G47" s="28">
        <v>0</v>
      </c>
      <c r="H47" s="29">
        <v>0</v>
      </c>
      <c r="I47" s="29">
        <v>498630</v>
      </c>
      <c r="J47" s="29">
        <v>0</v>
      </c>
      <c r="K47" s="29">
        <v>0</v>
      </c>
      <c r="L47" s="29">
        <v>0</v>
      </c>
      <c r="M47" s="29">
        <v>0</v>
      </c>
      <c r="N47" s="28">
        <v>49702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548332</v>
      </c>
    </row>
    <row r="48" spans="1:25" x14ac:dyDescent="0.3">
      <c r="A48" s="25" t="s">
        <v>36</v>
      </c>
      <c r="B48" s="25" t="s">
        <v>135</v>
      </c>
      <c r="C48" s="26" t="s">
        <v>136</v>
      </c>
      <c r="D48" s="26">
        <v>2025</v>
      </c>
      <c r="E48" s="26" t="s">
        <v>20</v>
      </c>
      <c r="F48" s="27" t="s">
        <v>132</v>
      </c>
      <c r="G48" s="28">
        <v>0</v>
      </c>
      <c r="H48" s="29">
        <v>0</v>
      </c>
      <c r="I48" s="29">
        <v>0</v>
      </c>
      <c r="J48" s="29">
        <v>0</v>
      </c>
      <c r="K48" s="29">
        <v>96764</v>
      </c>
      <c r="L48" s="29">
        <v>0</v>
      </c>
      <c r="M48" s="29">
        <v>0</v>
      </c>
      <c r="N48" s="28">
        <v>0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96764</v>
      </c>
    </row>
    <row r="49" spans="1:25" x14ac:dyDescent="0.3">
      <c r="A49" s="25" t="s">
        <v>36</v>
      </c>
      <c r="B49" s="25" t="s">
        <v>137</v>
      </c>
      <c r="C49" s="26" t="s">
        <v>138</v>
      </c>
      <c r="D49" s="26">
        <v>2025</v>
      </c>
      <c r="E49" s="26" t="s">
        <v>114</v>
      </c>
      <c r="F49" s="27" t="s">
        <v>132</v>
      </c>
      <c r="G49" s="28">
        <v>0</v>
      </c>
      <c r="H49" s="29">
        <v>0</v>
      </c>
      <c r="I49" s="29">
        <v>883750</v>
      </c>
      <c r="J49" s="29">
        <v>0</v>
      </c>
      <c r="K49" s="29">
        <v>0</v>
      </c>
      <c r="L49" s="29">
        <v>0</v>
      </c>
      <c r="M49" s="29">
        <v>0</v>
      </c>
      <c r="N49" s="28">
        <v>83894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967644</v>
      </c>
    </row>
    <row r="50" spans="1:25" x14ac:dyDescent="0.3">
      <c r="A50" s="25" t="s">
        <v>122</v>
      </c>
      <c r="B50" s="25" t="s">
        <v>139</v>
      </c>
      <c r="C50" s="26" t="s">
        <v>140</v>
      </c>
      <c r="D50" s="26">
        <v>2025</v>
      </c>
      <c r="E50" s="26" t="s">
        <v>117</v>
      </c>
      <c r="F50" s="27" t="s">
        <v>121</v>
      </c>
      <c r="G50" s="28">
        <v>0</v>
      </c>
      <c r="H50" s="29">
        <v>44784</v>
      </c>
      <c r="I50" s="29">
        <v>844820</v>
      </c>
      <c r="J50" s="29">
        <v>0</v>
      </c>
      <c r="K50" s="29">
        <v>0</v>
      </c>
      <c r="L50" s="29">
        <v>0</v>
      </c>
      <c r="M50" s="29">
        <v>0</v>
      </c>
      <c r="N50" s="28">
        <v>88636</v>
      </c>
      <c r="O50" s="30" t="s">
        <v>41</v>
      </c>
      <c r="P50" s="31">
        <v>3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2">
        <f t="shared" si="0"/>
        <v>3</v>
      </c>
      <c r="Y50" s="33">
        <f t="shared" si="1"/>
        <v>978240</v>
      </c>
    </row>
    <row r="51" spans="1:25" x14ac:dyDescent="0.3">
      <c r="A51" s="25" t="s">
        <v>141</v>
      </c>
      <c r="B51" s="25" t="s">
        <v>142</v>
      </c>
      <c r="C51" s="26" t="s">
        <v>143</v>
      </c>
      <c r="D51" s="26">
        <v>2025</v>
      </c>
      <c r="E51" s="26" t="s">
        <v>39</v>
      </c>
      <c r="F51" s="27" t="s">
        <v>121</v>
      </c>
      <c r="G51" s="28">
        <v>0</v>
      </c>
      <c r="H51" s="29">
        <v>430404</v>
      </c>
      <c r="I51" s="29">
        <v>286879</v>
      </c>
      <c r="J51" s="29">
        <v>0</v>
      </c>
      <c r="K51" s="29">
        <v>13002</v>
      </c>
      <c r="L51" s="29">
        <v>0</v>
      </c>
      <c r="M51" s="29">
        <v>0</v>
      </c>
      <c r="N51" s="28">
        <v>70397</v>
      </c>
      <c r="O51" s="30" t="s">
        <v>41</v>
      </c>
      <c r="P51" s="31">
        <v>4</v>
      </c>
      <c r="Q51" s="31">
        <v>6</v>
      </c>
      <c r="R51" s="31">
        <v>5</v>
      </c>
      <c r="S51" s="31">
        <v>2</v>
      </c>
      <c r="T51" s="31">
        <v>2</v>
      </c>
      <c r="U51" s="31">
        <v>0</v>
      </c>
      <c r="V51" s="31">
        <v>0</v>
      </c>
      <c r="W51" s="31">
        <v>0</v>
      </c>
      <c r="X51" s="32">
        <f t="shared" si="0"/>
        <v>19</v>
      </c>
      <c r="Y51" s="33">
        <f t="shared" si="1"/>
        <v>800682</v>
      </c>
    </row>
    <row r="52" spans="1:25" x14ac:dyDescent="0.3">
      <c r="A52" s="25" t="s">
        <v>144</v>
      </c>
      <c r="B52" s="25" t="s">
        <v>145</v>
      </c>
      <c r="C52" s="26" t="s">
        <v>146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0</v>
      </c>
      <c r="I52" s="29">
        <v>459347</v>
      </c>
      <c r="J52" s="29">
        <v>201650</v>
      </c>
      <c r="K52" s="29">
        <v>8500</v>
      </c>
      <c r="L52" s="29">
        <v>0</v>
      </c>
      <c r="M52" s="29">
        <v>0</v>
      </c>
      <c r="N52" s="28">
        <v>65807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735304</v>
      </c>
    </row>
    <row r="53" spans="1:25" x14ac:dyDescent="0.3">
      <c r="A53" s="25" t="s">
        <v>36</v>
      </c>
      <c r="B53" s="25" t="s">
        <v>147</v>
      </c>
      <c r="C53" s="26" t="s">
        <v>148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1790640</v>
      </c>
      <c r="I53" s="29">
        <v>652659</v>
      </c>
      <c r="J53" s="29">
        <v>0</v>
      </c>
      <c r="K53" s="29">
        <v>0</v>
      </c>
      <c r="L53" s="29">
        <v>0</v>
      </c>
      <c r="M53" s="29">
        <v>0</v>
      </c>
      <c r="N53" s="28">
        <v>65265</v>
      </c>
      <c r="O53" s="30" t="s">
        <v>41</v>
      </c>
      <c r="P53" s="31">
        <v>0</v>
      </c>
      <c r="Q53" s="31">
        <v>90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2">
        <f t="shared" si="0"/>
        <v>90</v>
      </c>
      <c r="Y53" s="33">
        <f t="shared" si="1"/>
        <v>2508564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40</v>
      </c>
      <c r="G59" s="28"/>
      <c r="H59" s="29"/>
      <c r="I59" s="29"/>
      <c r="J59" s="29"/>
      <c r="K59" s="29"/>
      <c r="L59" s="29"/>
      <c r="M59" s="29"/>
      <c r="N59" s="28"/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28"/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28"/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0</v>
      </c>
    </row>
  </sheetData>
  <autoFilter ref="A10:Y10" xr:uid="{D13949F5-624A-4D82-9114-0FBC6A7C081F}"/>
  <conditionalFormatting sqref="D11:D63">
    <cfRule type="expression" dxfId="2" priority="1">
      <formula>OR($D11&gt;2025,AND($D11&lt;2025,$D11&lt;&gt;""))</formula>
    </cfRule>
  </conditionalFormatting>
  <conditionalFormatting sqref="Y11:Y6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3" xr:uid="{E375B66F-CF73-41A1-ABF5-45D8100E8402}">
      <formula1>"FMR, Actual Rent"</formula1>
    </dataValidation>
    <dataValidation type="list" allowBlank="1" showInputMessage="1" showErrorMessage="1" sqref="F11:F63" xr:uid="{835B5A71-70DA-4FDA-AB0D-EFFD387A3A9C}">
      <formula1>"DV, YHDP"</formula1>
    </dataValidation>
    <dataValidation type="list" allowBlank="1" showInputMessage="1" showErrorMessage="1" sqref="E11:E63" xr:uid="{6A8B3DAA-08B7-4010-BE17-1B4B183A3C86}">
      <formula1>"PH, TH, Joint TH &amp; PH-RRH, HMIS, SSO, TRA, PRA, SRA, S+C/SRO"</formula1>
    </dataValidation>
    <dataValidation allowBlank="1" showErrorMessage="1" sqref="A10:Y10" xr:uid="{A30E2C2E-FA3A-4DA3-894E-B9A9543F05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2024-08-01T18:27:53Z</dcterms:created>
  <dcterms:modified xsi:type="dcterms:W3CDTF">2024-08-01T18:52:18Z</dcterms:modified>
</cp:coreProperties>
</file>