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80385DA7-65F6-4F7B-956F-960DA2B8CCF5}" xr6:coauthVersionLast="47" xr6:coauthVersionMax="47" xr10:uidLastSave="{00000000-0000-0000-0000-000000000000}"/>
  <bookViews>
    <workbookView xWindow="768" yWindow="768" windowWidth="23220" windowHeight="12720" xr2:uid="{316AAD0A-DB11-4826-A96A-8FD53FC1A097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8" i="1" l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B5" i="1" s="1"/>
  <c r="C5" i="1" s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<sst xmlns="http://schemas.openxmlformats.org/spreadsheetml/2006/main" count="210" uniqueCount="112">
  <si>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</si>
  <si>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</si>
  <si>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</si>
  <si>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</si>
  <si>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</si>
  <si>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</si>
  <si>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</si>
  <si>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</si>
  <si>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</si>
  <si>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</si>
  <si>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</si>
  <si>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</si>
  <si>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</si>
  <si>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</si>
  <si>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</si>
  <si>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</si>
  <si>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</si>
  <si>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</si>
  <si>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</si>
  <si>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</si>
  <si>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</si>
  <si>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</si>
  <si>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</si>
  <si>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</si>
  <si>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</si>
  <si>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</si>
  <si>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</si>
  <si>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</si>
  <si>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</si>
  <si>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</si>
  <si>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</si>
  <si>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</si>
  <si>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</si>
  <si>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</si>
  <si>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</si>
  <si>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AZ-502</t>
  </si>
  <si>
    <t>UMOM New Day Centers, Inc.</t>
  </si>
  <si>
    <t>Next Step Housing</t>
  </si>
  <si>
    <t>AZ0049L9T022312</t>
  </si>
  <si>
    <t>PH</t>
  </si>
  <si>
    <t/>
  </si>
  <si>
    <t>Actual Rent</t>
  </si>
  <si>
    <t>San Francisco</t>
  </si>
  <si>
    <t>Phoenix, Mesa/Maricopa County CoC</t>
  </si>
  <si>
    <t>Maricopa Association of Governments</t>
  </si>
  <si>
    <t>Arizona Behavioral Health Corporation</t>
  </si>
  <si>
    <t>PSH 2009</t>
  </si>
  <si>
    <t>AZ0050L9T022313</t>
  </si>
  <si>
    <t>FMR</t>
  </si>
  <si>
    <t>Another Chance</t>
  </si>
  <si>
    <t>AZ0052L9T022316</t>
  </si>
  <si>
    <t>Casa Mia de Paz</t>
  </si>
  <si>
    <t>AZ0055L9T022316</t>
  </si>
  <si>
    <t>HUD 6108</t>
  </si>
  <si>
    <t>AZ0071L9T022316</t>
  </si>
  <si>
    <t>Solari Inc</t>
  </si>
  <si>
    <t>Solari-HMIS Renewal Project Application FY2023</t>
  </si>
  <si>
    <t>AZ0076L9T022316</t>
  </si>
  <si>
    <t>SPC 151</t>
  </si>
  <si>
    <t>AZ0086L9T022316</t>
  </si>
  <si>
    <t>SPC 189</t>
  </si>
  <si>
    <t>AZ0087L9T022316</t>
  </si>
  <si>
    <t>SPC 293</t>
  </si>
  <si>
    <t>AZ0088L9T022316</t>
  </si>
  <si>
    <t>Native American Connections, Inc.</t>
  </si>
  <si>
    <t>Stepping Stones</t>
  </si>
  <si>
    <t>AZ0089L9T022316</t>
  </si>
  <si>
    <t>Village</t>
  </si>
  <si>
    <t>AZ0100L9T022316</t>
  </si>
  <si>
    <t>PSH 3109</t>
  </si>
  <si>
    <t>AZ0107L9T022315</t>
  </si>
  <si>
    <t>Casa de Luz</t>
  </si>
  <si>
    <t>AZ0111L9T022312</t>
  </si>
  <si>
    <t>City of Mesa Housing Authority</t>
  </si>
  <si>
    <t>2021 Shelter Plus Care</t>
  </si>
  <si>
    <t>AZ0122L9T022308</t>
  </si>
  <si>
    <t>Stepping Stones II</t>
  </si>
  <si>
    <t>AZ0132L9T022311</t>
  </si>
  <si>
    <t>Save the Family Foundation of Arizona</t>
  </si>
  <si>
    <t>STF Rapid Rehousing</t>
  </si>
  <si>
    <t>AZ0157L9T022309</t>
  </si>
  <si>
    <t>Regional Coordinated Entry MC</t>
  </si>
  <si>
    <t>AZ0163L9T022308</t>
  </si>
  <si>
    <t>SSO</t>
  </si>
  <si>
    <t>Camelback Pointe FY2023</t>
  </si>
  <si>
    <t>AZ0170L9T022308</t>
  </si>
  <si>
    <t>Community Bridges, Inc.</t>
  </si>
  <si>
    <t>CBI PSH 75</t>
  </si>
  <si>
    <t>AZ0171L9T022307</t>
  </si>
  <si>
    <t>Next Step Housing 3 Consolidated</t>
  </si>
  <si>
    <t>AZ0178L9T022306</t>
  </si>
  <si>
    <t>PSH 2016</t>
  </si>
  <si>
    <t>AZ0180L9T022307</t>
  </si>
  <si>
    <t>CBI PSH 74</t>
  </si>
  <si>
    <t>AZ0181L9T022307</t>
  </si>
  <si>
    <t>CBI PSH 54</t>
  </si>
  <si>
    <t>AZ0182L9T022307</t>
  </si>
  <si>
    <t>Stepping Stones III</t>
  </si>
  <si>
    <t>AZ0192L9T022306</t>
  </si>
  <si>
    <t>Human Services Campus, Inc.</t>
  </si>
  <si>
    <t>AZ0194L9T022306</t>
  </si>
  <si>
    <t>A New Leaf, Inc.</t>
  </si>
  <si>
    <t>A New Leaf Domestic Violence Rapid Re-Housing Application</t>
  </si>
  <si>
    <t>AZ0232T9T022302</t>
  </si>
  <si>
    <t>DV</t>
  </si>
  <si>
    <t>Chicanos Por La Causa, Inc.</t>
  </si>
  <si>
    <t>CPLC RRH-TH Renewal Project FY23</t>
  </si>
  <si>
    <t>AZ0233D9T022302</t>
  </si>
  <si>
    <t>Joint TH &amp; PH-RRH</t>
  </si>
  <si>
    <t>Central Arizona Shelter Services, Inc.</t>
  </si>
  <si>
    <t>CASS New Rapid Re-Housing Project</t>
  </si>
  <si>
    <t>AZ0258L9T022300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</si>
</sst>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7E8C4-F20E-4FFA-A7C9-7A69DBE6B62A}">
  <sheetPr codeName="Sheet6">
    <pageSetUpPr fitToPage="1"/>
  </sheetPr>
  <dimension ref="A1:Y4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1578248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45042337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904284</v>
      </c>
      <c r="I11" s="29">
        <v>168897</v>
      </c>
      <c r="J11" s="29">
        <v>0</v>
      </c>
      <c r="K11" s="29">
        <v>0</v>
      </c>
      <c r="L11" s="29">
        <v>0</v>
      </c>
      <c r="M11" s="29">
        <v>0</v>
      </c>
      <c r="N11" s="28">
        <v>51243</v>
      </c>
      <c r="O11" s="30" t="s">
        <v>41</v>
      </c>
      <c r="P11" s="31">
        <v>0</v>
      </c>
      <c r="Q11" s="31">
        <v>0</v>
      </c>
      <c r="R11" s="31">
        <v>1</v>
      </c>
      <c r="S11" s="31">
        <v>76</v>
      </c>
      <c r="T11" s="31">
        <v>3</v>
      </c>
      <c r="U11" s="31">
        <v>0</v>
      </c>
      <c r="V11" s="31">
        <v>0</v>
      </c>
      <c r="W11" s="31">
        <v>0</v>
      </c>
      <c r="X11" s="32">
        <f t="shared" ref="X11:X48" si="0">SUM(P11:W11)</f>
        <v>80</v>
      </c>
      <c r="Y11" s="33">
        <f t="shared" ref="Y11:Y48" si="1">SUM(G11:N11)</f>
        <v>1124424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831936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31247</v>
      </c>
      <c r="O12" s="30" t="s">
        <v>48</v>
      </c>
      <c r="P12" s="31">
        <v>0</v>
      </c>
      <c r="Q12" s="31">
        <v>8</v>
      </c>
      <c r="R12" s="31">
        <v>30</v>
      </c>
      <c r="S12" s="31">
        <v>7</v>
      </c>
      <c r="T12" s="31">
        <v>1</v>
      </c>
      <c r="U12" s="31">
        <v>0</v>
      </c>
      <c r="V12" s="31">
        <v>0</v>
      </c>
      <c r="W12" s="31">
        <v>0</v>
      </c>
      <c r="X12" s="32">
        <f t="shared" si="0"/>
        <v>46</v>
      </c>
      <c r="Y12" s="33">
        <f t="shared" si="1"/>
        <v>863183</v>
      </c>
    </row>
    <row r="13" spans="1:25" x14ac:dyDescent="0.3">
      <c r="A13" s="25" t="s">
        <v>45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2205504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84619</v>
      </c>
      <c r="O13" s="30" t="s">
        <v>48</v>
      </c>
      <c r="P13" s="31">
        <v>0</v>
      </c>
      <c r="Q13" s="31">
        <v>1</v>
      </c>
      <c r="R13" s="31">
        <v>110</v>
      </c>
      <c r="S13" s="31">
        <v>8</v>
      </c>
      <c r="T13" s="31">
        <v>3</v>
      </c>
      <c r="U13" s="31">
        <v>0</v>
      </c>
      <c r="V13" s="31">
        <v>0</v>
      </c>
      <c r="W13" s="31">
        <v>0</v>
      </c>
      <c r="X13" s="32">
        <f t="shared" si="0"/>
        <v>122</v>
      </c>
      <c r="Y13" s="33">
        <f t="shared" si="1"/>
        <v>2290123</v>
      </c>
    </row>
    <row r="14" spans="1:25" x14ac:dyDescent="0.3">
      <c r="A14" s="25" t="s">
        <v>45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3332076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126499</v>
      </c>
      <c r="O14" s="30" t="s">
        <v>48</v>
      </c>
      <c r="P14" s="31">
        <v>0</v>
      </c>
      <c r="Q14" s="31">
        <v>21</v>
      </c>
      <c r="R14" s="31">
        <v>137</v>
      </c>
      <c r="S14" s="31">
        <v>21</v>
      </c>
      <c r="T14" s="31">
        <v>5</v>
      </c>
      <c r="U14" s="31">
        <v>0</v>
      </c>
      <c r="V14" s="31">
        <v>0</v>
      </c>
      <c r="W14" s="31">
        <v>0</v>
      </c>
      <c r="X14" s="32">
        <f t="shared" si="0"/>
        <v>184</v>
      </c>
      <c r="Y14" s="33">
        <f t="shared" si="1"/>
        <v>3458575</v>
      </c>
    </row>
    <row r="15" spans="1:25" x14ac:dyDescent="0.3">
      <c r="A15" s="25" t="s">
        <v>45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2747376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105192</v>
      </c>
      <c r="O15" s="30" t="s">
        <v>48</v>
      </c>
      <c r="P15" s="31">
        <v>0</v>
      </c>
      <c r="Q15" s="31">
        <v>11</v>
      </c>
      <c r="R15" s="31">
        <v>110</v>
      </c>
      <c r="S15" s="31">
        <v>18</v>
      </c>
      <c r="T15" s="31">
        <v>9</v>
      </c>
      <c r="U15" s="31">
        <v>0</v>
      </c>
      <c r="V15" s="31">
        <v>0</v>
      </c>
      <c r="W15" s="31">
        <v>0</v>
      </c>
      <c r="X15" s="32">
        <f t="shared" si="0"/>
        <v>148</v>
      </c>
      <c r="Y15" s="33">
        <f t="shared" si="1"/>
        <v>2852568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20</v>
      </c>
      <c r="F16" s="27" t="s">
        <v>40</v>
      </c>
      <c r="G16" s="28">
        <v>0</v>
      </c>
      <c r="H16" s="29">
        <v>0</v>
      </c>
      <c r="I16" s="29">
        <v>0</v>
      </c>
      <c r="J16" s="29">
        <v>0</v>
      </c>
      <c r="K16" s="29">
        <v>764474</v>
      </c>
      <c r="L16" s="29">
        <v>1</v>
      </c>
      <c r="M16" s="29">
        <v>0</v>
      </c>
      <c r="N16" s="28">
        <v>76447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840922</v>
      </c>
    </row>
    <row r="17" spans="1:25" x14ac:dyDescent="0.3">
      <c r="A17" s="25" t="s">
        <v>45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2867664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8">
        <v>110390</v>
      </c>
      <c r="O17" s="30" t="s">
        <v>48</v>
      </c>
      <c r="P17" s="31">
        <v>0</v>
      </c>
      <c r="Q17" s="31">
        <v>3</v>
      </c>
      <c r="R17" s="31">
        <v>110</v>
      </c>
      <c r="S17" s="31">
        <v>28</v>
      </c>
      <c r="T17" s="31">
        <v>7</v>
      </c>
      <c r="U17" s="31">
        <v>3</v>
      </c>
      <c r="V17" s="31">
        <v>0</v>
      </c>
      <c r="W17" s="31">
        <v>0</v>
      </c>
      <c r="X17" s="32">
        <f t="shared" si="0"/>
        <v>151</v>
      </c>
      <c r="Y17" s="33">
        <f t="shared" si="1"/>
        <v>2978054</v>
      </c>
    </row>
    <row r="18" spans="1:25" x14ac:dyDescent="0.3">
      <c r="A18" s="25" t="s">
        <v>45</v>
      </c>
      <c r="B18" s="25" t="s">
        <v>60</v>
      </c>
      <c r="C18" s="26" t="s">
        <v>61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3617676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8">
        <v>139364</v>
      </c>
      <c r="O18" s="30" t="s">
        <v>48</v>
      </c>
      <c r="P18" s="31">
        <v>0</v>
      </c>
      <c r="Q18" s="31">
        <v>8</v>
      </c>
      <c r="R18" s="31">
        <v>140</v>
      </c>
      <c r="S18" s="31">
        <v>22</v>
      </c>
      <c r="T18" s="31">
        <v>15</v>
      </c>
      <c r="U18" s="31">
        <v>3</v>
      </c>
      <c r="V18" s="31">
        <v>1</v>
      </c>
      <c r="W18" s="31">
        <v>0</v>
      </c>
      <c r="X18" s="32">
        <f t="shared" si="0"/>
        <v>189</v>
      </c>
      <c r="Y18" s="33">
        <f t="shared" si="1"/>
        <v>3757040</v>
      </c>
    </row>
    <row r="19" spans="1:25" x14ac:dyDescent="0.3">
      <c r="A19" s="25" t="s">
        <v>45</v>
      </c>
      <c r="B19" s="25" t="s">
        <v>62</v>
      </c>
      <c r="C19" s="26" t="s">
        <v>63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5580348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8">
        <v>215062</v>
      </c>
      <c r="O19" s="30" t="s">
        <v>48</v>
      </c>
      <c r="P19" s="31">
        <v>0</v>
      </c>
      <c r="Q19" s="31">
        <v>6</v>
      </c>
      <c r="R19" s="31">
        <v>228</v>
      </c>
      <c r="S19" s="31">
        <v>32</v>
      </c>
      <c r="T19" s="31">
        <v>21</v>
      </c>
      <c r="U19" s="31">
        <v>5</v>
      </c>
      <c r="V19" s="31">
        <v>1</v>
      </c>
      <c r="W19" s="31">
        <v>0</v>
      </c>
      <c r="X19" s="32">
        <f t="shared" si="0"/>
        <v>293</v>
      </c>
      <c r="Y19" s="33">
        <f t="shared" si="1"/>
        <v>5795410</v>
      </c>
    </row>
    <row r="20" spans="1:25" x14ac:dyDescent="0.3">
      <c r="A20" s="25" t="s">
        <v>64</v>
      </c>
      <c r="B20" s="25" t="s">
        <v>65</v>
      </c>
      <c r="C20" s="26" t="s">
        <v>66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0</v>
      </c>
      <c r="I20" s="29">
        <v>89742</v>
      </c>
      <c r="J20" s="29">
        <v>0</v>
      </c>
      <c r="K20" s="29">
        <v>0</v>
      </c>
      <c r="L20" s="29">
        <v>0</v>
      </c>
      <c r="M20" s="29">
        <v>0</v>
      </c>
      <c r="N20" s="28">
        <v>1301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91043</v>
      </c>
    </row>
    <row r="21" spans="1:25" x14ac:dyDescent="0.3">
      <c r="A21" s="25" t="s">
        <v>45</v>
      </c>
      <c r="B21" s="25" t="s">
        <v>67</v>
      </c>
      <c r="C21" s="26" t="s">
        <v>68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3369972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8">
        <v>130332</v>
      </c>
      <c r="O21" s="30" t="s">
        <v>48</v>
      </c>
      <c r="P21" s="31">
        <v>0</v>
      </c>
      <c r="Q21" s="31">
        <v>5</v>
      </c>
      <c r="R21" s="31">
        <v>119</v>
      </c>
      <c r="S21" s="31">
        <v>39</v>
      </c>
      <c r="T21" s="31">
        <v>11</v>
      </c>
      <c r="U21" s="31">
        <v>2</v>
      </c>
      <c r="V21" s="31">
        <v>0</v>
      </c>
      <c r="W21" s="31">
        <v>0</v>
      </c>
      <c r="X21" s="32">
        <f t="shared" si="0"/>
        <v>176</v>
      </c>
      <c r="Y21" s="33">
        <f t="shared" si="1"/>
        <v>3500304</v>
      </c>
    </row>
    <row r="22" spans="1:25" x14ac:dyDescent="0.3">
      <c r="A22" s="25" t="s">
        <v>45</v>
      </c>
      <c r="B22" s="25" t="s">
        <v>69</v>
      </c>
      <c r="C22" s="26" t="s">
        <v>70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1313448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8">
        <v>50087</v>
      </c>
      <c r="O22" s="30" t="s">
        <v>48</v>
      </c>
      <c r="P22" s="31">
        <v>0</v>
      </c>
      <c r="Q22" s="31">
        <v>6</v>
      </c>
      <c r="R22" s="31">
        <v>54</v>
      </c>
      <c r="S22" s="31">
        <v>10</v>
      </c>
      <c r="T22" s="31">
        <v>2</v>
      </c>
      <c r="U22" s="31">
        <v>0</v>
      </c>
      <c r="V22" s="31">
        <v>0</v>
      </c>
      <c r="W22" s="31">
        <v>0</v>
      </c>
      <c r="X22" s="32">
        <f t="shared" si="0"/>
        <v>72</v>
      </c>
      <c r="Y22" s="33">
        <f t="shared" si="1"/>
        <v>1363535</v>
      </c>
    </row>
    <row r="23" spans="1:25" x14ac:dyDescent="0.3">
      <c r="A23" s="25" t="s">
        <v>45</v>
      </c>
      <c r="B23" s="25" t="s">
        <v>71</v>
      </c>
      <c r="C23" s="26" t="s">
        <v>72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1003776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8">
        <v>38047</v>
      </c>
      <c r="O23" s="30" t="s">
        <v>48</v>
      </c>
      <c r="P23" s="31">
        <v>0</v>
      </c>
      <c r="Q23" s="31">
        <v>10</v>
      </c>
      <c r="R23" s="31">
        <v>28</v>
      </c>
      <c r="S23" s="31">
        <v>14</v>
      </c>
      <c r="T23" s="31">
        <v>2</v>
      </c>
      <c r="U23" s="31">
        <v>0</v>
      </c>
      <c r="V23" s="31">
        <v>0</v>
      </c>
      <c r="W23" s="31">
        <v>0</v>
      </c>
      <c r="X23" s="32">
        <f t="shared" si="0"/>
        <v>54</v>
      </c>
      <c r="Y23" s="33">
        <f t="shared" si="1"/>
        <v>1041823</v>
      </c>
    </row>
    <row r="24" spans="1:25" x14ac:dyDescent="0.3">
      <c r="A24" s="25" t="s">
        <v>73</v>
      </c>
      <c r="B24" s="25" t="s">
        <v>74</v>
      </c>
      <c r="C24" s="26" t="s">
        <v>75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159120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8">
        <v>2072</v>
      </c>
      <c r="O24" s="30" t="s">
        <v>41</v>
      </c>
      <c r="P24" s="31">
        <v>0</v>
      </c>
      <c r="Q24" s="31">
        <v>0</v>
      </c>
      <c r="R24" s="31">
        <v>0</v>
      </c>
      <c r="S24" s="31">
        <v>10</v>
      </c>
      <c r="T24" s="31">
        <v>0</v>
      </c>
      <c r="U24" s="31">
        <v>0</v>
      </c>
      <c r="V24" s="31">
        <v>0</v>
      </c>
      <c r="W24" s="31">
        <v>0</v>
      </c>
      <c r="X24" s="32">
        <f t="shared" si="0"/>
        <v>10</v>
      </c>
      <c r="Y24" s="33">
        <f t="shared" si="1"/>
        <v>161192</v>
      </c>
    </row>
    <row r="25" spans="1:25" x14ac:dyDescent="0.3">
      <c r="A25" s="25" t="s">
        <v>64</v>
      </c>
      <c r="B25" s="25" t="s">
        <v>76</v>
      </c>
      <c r="C25" s="26" t="s">
        <v>77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0</v>
      </c>
      <c r="I25" s="29">
        <v>0</v>
      </c>
      <c r="J25" s="29">
        <v>902614</v>
      </c>
      <c r="K25" s="29">
        <v>0</v>
      </c>
      <c r="L25" s="29">
        <v>0</v>
      </c>
      <c r="M25" s="29">
        <v>0</v>
      </c>
      <c r="N25" s="28">
        <v>22800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925414</v>
      </c>
    </row>
    <row r="26" spans="1:25" x14ac:dyDescent="0.3">
      <c r="A26" s="25" t="s">
        <v>78</v>
      </c>
      <c r="B26" s="25" t="s">
        <v>79</v>
      </c>
      <c r="C26" s="26" t="s">
        <v>80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365088</v>
      </c>
      <c r="I26" s="29">
        <v>114207</v>
      </c>
      <c r="J26" s="29">
        <v>0</v>
      </c>
      <c r="K26" s="29">
        <v>402</v>
      </c>
      <c r="L26" s="29">
        <v>0</v>
      </c>
      <c r="M26" s="29">
        <v>0</v>
      </c>
      <c r="N26" s="28">
        <v>14652</v>
      </c>
      <c r="O26" s="30" t="s">
        <v>48</v>
      </c>
      <c r="P26" s="31">
        <v>0</v>
      </c>
      <c r="Q26" s="31">
        <v>0</v>
      </c>
      <c r="R26" s="31">
        <v>0</v>
      </c>
      <c r="S26" s="31">
        <v>12</v>
      </c>
      <c r="T26" s="31">
        <v>4</v>
      </c>
      <c r="U26" s="31">
        <v>0</v>
      </c>
      <c r="V26" s="31">
        <v>0</v>
      </c>
      <c r="W26" s="31">
        <v>0</v>
      </c>
      <c r="X26" s="32">
        <f t="shared" si="0"/>
        <v>16</v>
      </c>
      <c r="Y26" s="33">
        <f t="shared" si="1"/>
        <v>494349</v>
      </c>
    </row>
    <row r="27" spans="1:25" x14ac:dyDescent="0.3">
      <c r="A27" s="25" t="s">
        <v>36</v>
      </c>
      <c r="B27" s="25" t="s">
        <v>81</v>
      </c>
      <c r="C27" s="26" t="s">
        <v>82</v>
      </c>
      <c r="D27" s="26">
        <v>2025</v>
      </c>
      <c r="E27" s="26" t="s">
        <v>83</v>
      </c>
      <c r="F27" s="27" t="s">
        <v>40</v>
      </c>
      <c r="G27" s="28">
        <v>0</v>
      </c>
      <c r="H27" s="29">
        <v>0</v>
      </c>
      <c r="I27" s="29">
        <v>515017</v>
      </c>
      <c r="J27" s="29">
        <v>0</v>
      </c>
      <c r="K27" s="29">
        <v>0</v>
      </c>
      <c r="L27" s="29">
        <v>1</v>
      </c>
      <c r="M27" s="29">
        <v>0</v>
      </c>
      <c r="N27" s="28">
        <v>45298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560316</v>
      </c>
    </row>
    <row r="28" spans="1:25" x14ac:dyDescent="0.3">
      <c r="A28" s="25" t="s">
        <v>64</v>
      </c>
      <c r="B28" s="25" t="s">
        <v>84</v>
      </c>
      <c r="C28" s="26" t="s">
        <v>85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0</v>
      </c>
      <c r="I28" s="29">
        <v>147999</v>
      </c>
      <c r="J28" s="29">
        <v>1198084</v>
      </c>
      <c r="K28" s="29">
        <v>0</v>
      </c>
      <c r="L28" s="29">
        <v>0</v>
      </c>
      <c r="M28" s="29">
        <v>0</v>
      </c>
      <c r="N28" s="28">
        <v>38571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1384654</v>
      </c>
    </row>
    <row r="29" spans="1:25" x14ac:dyDescent="0.3">
      <c r="A29" s="25" t="s">
        <v>86</v>
      </c>
      <c r="B29" s="25" t="s">
        <v>87</v>
      </c>
      <c r="C29" s="26" t="s">
        <v>88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1320300</v>
      </c>
      <c r="I29" s="29">
        <v>385526</v>
      </c>
      <c r="J29" s="29">
        <v>0</v>
      </c>
      <c r="K29" s="29">
        <v>0</v>
      </c>
      <c r="L29" s="29">
        <v>0</v>
      </c>
      <c r="M29" s="29">
        <v>0</v>
      </c>
      <c r="N29" s="28">
        <v>20345</v>
      </c>
      <c r="O29" s="30" t="s">
        <v>48</v>
      </c>
      <c r="P29" s="31">
        <v>0</v>
      </c>
      <c r="Q29" s="31">
        <v>0</v>
      </c>
      <c r="R29" s="31">
        <v>75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2">
        <f t="shared" si="0"/>
        <v>75</v>
      </c>
      <c r="Y29" s="33">
        <f t="shared" si="1"/>
        <v>1726171</v>
      </c>
    </row>
    <row r="30" spans="1:25" x14ac:dyDescent="0.3">
      <c r="A30" s="25" t="s">
        <v>36</v>
      </c>
      <c r="B30" s="25" t="s">
        <v>89</v>
      </c>
      <c r="C30" s="26" t="s">
        <v>90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1196436</v>
      </c>
      <c r="I30" s="29">
        <v>249022</v>
      </c>
      <c r="J30" s="29">
        <v>0</v>
      </c>
      <c r="K30" s="29">
        <v>0</v>
      </c>
      <c r="L30" s="29">
        <v>0</v>
      </c>
      <c r="M30" s="29">
        <v>0</v>
      </c>
      <c r="N30" s="28">
        <v>68845</v>
      </c>
      <c r="O30" s="30" t="s">
        <v>48</v>
      </c>
      <c r="P30" s="31">
        <v>0</v>
      </c>
      <c r="Q30" s="31">
        <v>0</v>
      </c>
      <c r="R30" s="31">
        <v>9</v>
      </c>
      <c r="S30" s="31">
        <v>36</v>
      </c>
      <c r="T30" s="31">
        <v>10</v>
      </c>
      <c r="U30" s="31">
        <v>0</v>
      </c>
      <c r="V30" s="31">
        <v>0</v>
      </c>
      <c r="W30" s="31">
        <v>0</v>
      </c>
      <c r="X30" s="32">
        <f t="shared" si="0"/>
        <v>55</v>
      </c>
      <c r="Y30" s="33">
        <f t="shared" si="1"/>
        <v>1514303</v>
      </c>
    </row>
    <row r="31" spans="1:25" x14ac:dyDescent="0.3">
      <c r="A31" s="25" t="s">
        <v>45</v>
      </c>
      <c r="B31" s="25" t="s">
        <v>91</v>
      </c>
      <c r="C31" s="26" t="s">
        <v>92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1806912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8">
        <v>68498</v>
      </c>
      <c r="O31" s="30" t="s">
        <v>48</v>
      </c>
      <c r="P31" s="31">
        <v>0</v>
      </c>
      <c r="Q31" s="31">
        <v>4</v>
      </c>
      <c r="R31" s="31">
        <v>80</v>
      </c>
      <c r="S31" s="31">
        <v>16</v>
      </c>
      <c r="T31" s="31">
        <v>0</v>
      </c>
      <c r="U31" s="31">
        <v>0</v>
      </c>
      <c r="V31" s="31">
        <v>0</v>
      </c>
      <c r="W31" s="31">
        <v>0</v>
      </c>
      <c r="X31" s="32">
        <f t="shared" si="0"/>
        <v>100</v>
      </c>
      <c r="Y31" s="33">
        <f t="shared" si="1"/>
        <v>1875410</v>
      </c>
    </row>
    <row r="32" spans="1:25" x14ac:dyDescent="0.3">
      <c r="A32" s="25" t="s">
        <v>86</v>
      </c>
      <c r="B32" s="25" t="s">
        <v>93</v>
      </c>
      <c r="C32" s="26" t="s">
        <v>94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1302696</v>
      </c>
      <c r="I32" s="29">
        <v>433922</v>
      </c>
      <c r="J32" s="29">
        <v>0</v>
      </c>
      <c r="K32" s="29">
        <v>0</v>
      </c>
      <c r="L32" s="29">
        <v>0</v>
      </c>
      <c r="M32" s="29">
        <v>0</v>
      </c>
      <c r="N32" s="28">
        <v>57593</v>
      </c>
      <c r="O32" s="30" t="s">
        <v>48</v>
      </c>
      <c r="P32" s="31">
        <v>0</v>
      </c>
      <c r="Q32" s="31">
        <v>0</v>
      </c>
      <c r="R32" s="31">
        <v>74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2">
        <f t="shared" si="0"/>
        <v>74</v>
      </c>
      <c r="Y32" s="33">
        <f t="shared" si="1"/>
        <v>1794211</v>
      </c>
    </row>
    <row r="33" spans="1:25" x14ac:dyDescent="0.3">
      <c r="A33" s="25" t="s">
        <v>86</v>
      </c>
      <c r="B33" s="25" t="s">
        <v>95</v>
      </c>
      <c r="C33" s="26" t="s">
        <v>96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950616</v>
      </c>
      <c r="I33" s="29">
        <v>291160</v>
      </c>
      <c r="J33" s="29">
        <v>0</v>
      </c>
      <c r="K33" s="29">
        <v>0</v>
      </c>
      <c r="L33" s="29">
        <v>0</v>
      </c>
      <c r="M33" s="29">
        <v>0</v>
      </c>
      <c r="N33" s="28">
        <v>26019</v>
      </c>
      <c r="O33" s="30" t="s">
        <v>48</v>
      </c>
      <c r="P33" s="31">
        <v>0</v>
      </c>
      <c r="Q33" s="31">
        <v>0</v>
      </c>
      <c r="R33" s="31">
        <v>54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2">
        <f t="shared" si="0"/>
        <v>54</v>
      </c>
      <c r="Y33" s="33">
        <f t="shared" si="1"/>
        <v>1267795</v>
      </c>
    </row>
    <row r="34" spans="1:25" x14ac:dyDescent="0.3">
      <c r="A34" s="25" t="s">
        <v>64</v>
      </c>
      <c r="B34" s="25" t="s">
        <v>97</v>
      </c>
      <c r="C34" s="26" t="s">
        <v>98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0</v>
      </c>
      <c r="I34" s="29">
        <v>125200</v>
      </c>
      <c r="J34" s="29">
        <v>379315</v>
      </c>
      <c r="K34" s="29">
        <v>0</v>
      </c>
      <c r="L34" s="29">
        <v>0</v>
      </c>
      <c r="M34" s="29">
        <v>0</v>
      </c>
      <c r="N34" s="28">
        <v>16263</v>
      </c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520778</v>
      </c>
    </row>
    <row r="35" spans="1:25" x14ac:dyDescent="0.3">
      <c r="A35" s="25" t="s">
        <v>99</v>
      </c>
      <c r="B35" s="25" t="s">
        <v>81</v>
      </c>
      <c r="C35" s="26" t="s">
        <v>100</v>
      </c>
      <c r="D35" s="26">
        <v>2025</v>
      </c>
      <c r="E35" s="26" t="s">
        <v>83</v>
      </c>
      <c r="F35" s="27" t="s">
        <v>40</v>
      </c>
      <c r="G35" s="28">
        <v>0</v>
      </c>
      <c r="H35" s="29">
        <v>0</v>
      </c>
      <c r="I35" s="29">
        <v>826421</v>
      </c>
      <c r="J35" s="29">
        <v>0</v>
      </c>
      <c r="K35" s="29">
        <v>0</v>
      </c>
      <c r="L35" s="29">
        <v>1</v>
      </c>
      <c r="M35" s="29">
        <v>0</v>
      </c>
      <c r="N35" s="28">
        <v>82631</v>
      </c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909053</v>
      </c>
    </row>
    <row r="36" spans="1:25" x14ac:dyDescent="0.3">
      <c r="A36" s="25" t="s">
        <v>101</v>
      </c>
      <c r="B36" s="25" t="s">
        <v>102</v>
      </c>
      <c r="C36" s="26" t="s">
        <v>103</v>
      </c>
      <c r="D36" s="26">
        <v>2025</v>
      </c>
      <c r="E36" s="26" t="s">
        <v>39</v>
      </c>
      <c r="F36" s="27" t="s">
        <v>104</v>
      </c>
      <c r="G36" s="28">
        <v>0</v>
      </c>
      <c r="H36" s="29">
        <v>1170900</v>
      </c>
      <c r="I36" s="29">
        <v>163774</v>
      </c>
      <c r="J36" s="29">
        <v>0</v>
      </c>
      <c r="K36" s="29">
        <v>1000</v>
      </c>
      <c r="L36" s="29">
        <v>0</v>
      </c>
      <c r="M36" s="29">
        <v>0</v>
      </c>
      <c r="N36" s="28">
        <v>104269</v>
      </c>
      <c r="O36" s="30" t="s">
        <v>48</v>
      </c>
      <c r="P36" s="31">
        <v>0</v>
      </c>
      <c r="Q36" s="31">
        <v>0</v>
      </c>
      <c r="R36" s="31">
        <v>25</v>
      </c>
      <c r="S36" s="31">
        <v>35</v>
      </c>
      <c r="T36" s="31">
        <v>0</v>
      </c>
      <c r="U36" s="31">
        <v>0</v>
      </c>
      <c r="V36" s="31">
        <v>0</v>
      </c>
      <c r="W36" s="31">
        <v>0</v>
      </c>
      <c r="X36" s="32">
        <f t="shared" si="0"/>
        <v>60</v>
      </c>
      <c r="Y36" s="33">
        <f t="shared" si="1"/>
        <v>1439943</v>
      </c>
    </row>
    <row r="37" spans="1:25" x14ac:dyDescent="0.3">
      <c r="A37" s="25" t="s">
        <v>105</v>
      </c>
      <c r="B37" s="25" t="s">
        <v>106</v>
      </c>
      <c r="C37" s="26" t="s">
        <v>107</v>
      </c>
      <c r="D37" s="26">
        <v>2025</v>
      </c>
      <c r="E37" s="26" t="s">
        <v>108</v>
      </c>
      <c r="F37" s="27" t="s">
        <v>104</v>
      </c>
      <c r="G37" s="28">
        <v>0</v>
      </c>
      <c r="H37" s="29">
        <v>105600</v>
      </c>
      <c r="I37" s="29">
        <v>22500</v>
      </c>
      <c r="J37" s="29">
        <v>0</v>
      </c>
      <c r="K37" s="29">
        <v>0</v>
      </c>
      <c r="L37" s="29">
        <v>0</v>
      </c>
      <c r="M37" s="29">
        <v>0</v>
      </c>
      <c r="N37" s="28">
        <v>10205</v>
      </c>
      <c r="O37" s="30" t="s">
        <v>48</v>
      </c>
      <c r="P37" s="31">
        <v>0</v>
      </c>
      <c r="Q37" s="31">
        <v>0</v>
      </c>
      <c r="R37" s="31">
        <v>2</v>
      </c>
      <c r="S37" s="31">
        <v>2</v>
      </c>
      <c r="T37" s="31">
        <v>1</v>
      </c>
      <c r="U37" s="31">
        <v>0</v>
      </c>
      <c r="V37" s="31">
        <v>0</v>
      </c>
      <c r="W37" s="31">
        <v>0</v>
      </c>
      <c r="X37" s="32">
        <f t="shared" si="0"/>
        <v>5</v>
      </c>
      <c r="Y37" s="33">
        <f t="shared" si="1"/>
        <v>138305</v>
      </c>
    </row>
    <row r="38" spans="1:25" x14ac:dyDescent="0.3">
      <c r="A38" s="25" t="s">
        <v>109</v>
      </c>
      <c r="B38" s="25" t="s">
        <v>110</v>
      </c>
      <c r="C38" s="26" t="s">
        <v>111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313092</v>
      </c>
      <c r="I38" s="29">
        <v>33675</v>
      </c>
      <c r="J38" s="29">
        <v>0</v>
      </c>
      <c r="K38" s="29">
        <v>0</v>
      </c>
      <c r="L38" s="29">
        <v>1</v>
      </c>
      <c r="M38" s="29">
        <v>0</v>
      </c>
      <c r="N38" s="28">
        <v>26671</v>
      </c>
      <c r="O38" s="30" t="s">
        <v>48</v>
      </c>
      <c r="P38" s="31">
        <v>0</v>
      </c>
      <c r="Q38" s="31">
        <v>7</v>
      </c>
      <c r="R38" s="31">
        <v>9</v>
      </c>
      <c r="S38" s="31">
        <v>2</v>
      </c>
      <c r="T38" s="31">
        <v>0</v>
      </c>
      <c r="U38" s="31">
        <v>0</v>
      </c>
      <c r="V38" s="31">
        <v>0</v>
      </c>
      <c r="W38" s="31">
        <v>0</v>
      </c>
      <c r="X38" s="32">
        <f t="shared" si="0"/>
        <v>18</v>
      </c>
      <c r="Y38" s="33">
        <f t="shared" si="1"/>
        <v>373439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28"/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28"/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28"/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28"/>
      <c r="O42" s="30"/>
      <c r="P42" s="31"/>
      <c r="Q42" s="31"/>
      <c r="R42" s="31"/>
      <c r="S42" s="31"/>
      <c r="T42" s="31"/>
      <c r="U42" s="31"/>
      <c r="V42" s="31"/>
      <c r="W42" s="31"/>
      <c r="X42" s="32">
        <f t="shared" si="0"/>
        <v>0</v>
      </c>
      <c r="Y42" s="33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28"/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40</v>
      </c>
      <c r="G44" s="28"/>
      <c r="H44" s="29"/>
      <c r="I44" s="29"/>
      <c r="J44" s="29"/>
      <c r="K44" s="29"/>
      <c r="L44" s="29"/>
      <c r="M44" s="29"/>
      <c r="N44" s="28"/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40</v>
      </c>
      <c r="G45" s="28"/>
      <c r="H45" s="29"/>
      <c r="I45" s="29"/>
      <c r="J45" s="29"/>
      <c r="K45" s="29"/>
      <c r="L45" s="29"/>
      <c r="M45" s="29"/>
      <c r="N45" s="28"/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40</v>
      </c>
      <c r="G46" s="28"/>
      <c r="H46" s="29"/>
      <c r="I46" s="29"/>
      <c r="J46" s="29"/>
      <c r="K46" s="29"/>
      <c r="L46" s="29"/>
      <c r="M46" s="29"/>
      <c r="N46" s="28"/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0</v>
      </c>
    </row>
    <row r="47" spans="1:25" x14ac:dyDescent="0.3">
      <c r="A47" s="25"/>
      <c r="B47" s="25"/>
      <c r="C47" s="26"/>
      <c r="D47" s="26"/>
      <c r="E47" s="26"/>
      <c r="F47" s="27" t="s">
        <v>40</v>
      </c>
      <c r="G47" s="28"/>
      <c r="H47" s="29"/>
      <c r="I47" s="29"/>
      <c r="J47" s="29"/>
      <c r="K47" s="29"/>
      <c r="L47" s="29"/>
      <c r="M47" s="29"/>
      <c r="N47" s="28"/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0</v>
      </c>
    </row>
    <row r="48" spans="1:25" x14ac:dyDescent="0.3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28"/>
      <c r="O48" s="30"/>
      <c r="P48" s="31"/>
      <c r="Q48" s="31"/>
      <c r="R48" s="31"/>
      <c r="S48" s="31"/>
      <c r="T48" s="31"/>
      <c r="U48" s="31"/>
      <c r="V48" s="31"/>
      <c r="W48" s="31"/>
      <c r="X48" s="32">
        <f t="shared" si="0"/>
        <v>0</v>
      </c>
      <c r="Y48" s="33">
        <f t="shared" si="1"/>
        <v>0</v>
      </c>
    </row>
  </sheetData>
  <autoFilter ref="A10:Y10" xr:uid="{88F7E8C4-F20E-4FFA-A7C9-7A69DBE6B62A}"/>
  <conditionalFormatting sqref="D11:D48">
    <cfRule type="expression" dxfId="2" priority="1">
      <formula>OR($D11&gt;2025,AND($D11&lt;2025,$D11&lt;&gt;""))</formula>
    </cfRule>
  </conditionalFormatting>
  <conditionalFormatting sqref="Y11:Y4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48" xr:uid="{5DEF8A76-A189-4144-A9CD-1FCEB30FAAB4}">
      <formula1>"FMR, Actual Rent"</formula1>
    </dataValidation>
    <dataValidation type="list" allowBlank="1" showInputMessage="1" showErrorMessage="1" sqref="F11:F48" xr:uid="{5F67902B-A212-412A-8521-2F8179E70C62}">
      <formula1>"DV, YHDP"</formula1>
    </dataValidation>
    <dataValidation type="list" allowBlank="1" showInputMessage="1" showErrorMessage="1" sqref="E11:E48" xr:uid="{EE768B53-B3C2-4129-9597-4F4F0AA81679}">
      <formula1>"PH, TH, Joint TH &amp; PH-RRH, HMIS, SSO, TRA, PRA, SRA, S+C/SRO"</formula1>
    </dataValidation>
    <dataValidation allowBlank="1" showErrorMessage="1" sqref="A10:Y10" xr:uid="{502A4BC6-740C-4098-BA44-34E74B1BB08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2024-08-01T18:27:54Z</dcterms:created>
  <dcterms:modified xsi:type="dcterms:W3CDTF">2024-08-01T18:52:14Z</dcterms:modified>
</cp:coreProperties>
</file>