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OneDrive - US Department of Housing and Urban Development\OneDR\2024 Reports\2024 GIW\FY 2024 GIWs - HUD\AZ-500\"/>
    </mc:Choice>
  </mc:AlternateContent>
  <xr:revisionPtr revIDLastSave="0" documentId="13_ncr:1_{E7B0777A-D728-4E12-9045-2FD5A3F240D7}" xr6:coauthVersionLast="47" xr6:coauthVersionMax="47" xr10:uidLastSave="{00000000-0000-0000-0000-000000000000}"/>
  <bookViews>
    <workbookView xWindow="10440" yWindow="5808" windowWidth="29436" windowHeight="16176" xr2:uid="{7089DE57-60EB-4207-A80C-4437F7EB2546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GIW'!$9:$10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42" i="1" l="1"/>
  <c r="X42" i="1"/>
  <c r="Y41" i="1"/>
  <c r="X41" i="1"/>
  <c r="Y40" i="1"/>
  <c r="X40" i="1"/>
  <c r="Y39" i="1"/>
  <c r="X39" i="1"/>
  <c r="Y38" i="1"/>
  <c r="X38" i="1"/>
  <c r="Y37" i="1"/>
  <c r="X37" i="1"/>
  <c r="Y36" i="1"/>
  <c r="X36" i="1"/>
  <c r="Y35" i="1"/>
  <c r="X35" i="1"/>
  <c r="Y34" i="1"/>
  <c r="X34" i="1"/>
  <c r="Y33" i="1"/>
  <c r="X33" i="1"/>
  <c r="Y32" i="1"/>
  <c r="X32" i="1"/>
  <c r="Y31" i="1"/>
  <c r="X31" i="1"/>
  <c r="Y30" i="1"/>
  <c r="X30" i="1"/>
  <c r="Y29" i="1"/>
  <c r="X29" i="1"/>
  <c r="Y28" i="1"/>
  <c r="X28" i="1"/>
  <c r="Y27" i="1"/>
  <c r="X27" i="1"/>
  <c r="Y26" i="1"/>
  <c r="X26" i="1"/>
  <c r="Y25" i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X13" i="1"/>
  <c r="Y12" i="1"/>
  <c r="X12" i="1"/>
  <c r="Y11" i="1"/>
  <c r="X11" i="1"/>
  <c r="B6" i="1"/>
  <c r="C6" i="1" s="1"/>
  <c r="B5" i="1"/>
  <c r="C5" i="1" s="1"/>
  <c r="B7" i="1" l="1"/>
</calcChain>
</file>

<file path=xl/sharedStrings.xml><?xml version="1.0" encoding="utf-8"?>
<sst xmlns="http://schemas.openxmlformats.org/spreadsheetml/2006/main" count="174" uniqueCount="99">
  <si>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</si>
  <si>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</si>
  <si>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</si>
  <si>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</si>
  <si>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</si>
  <si>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</si>
  <si>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</si>
  <si>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</si>
  <si>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</si>
  <si>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</si>
  <si>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</si>
  <si>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</si>
  <si>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</si>
  <si>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</si>
  <si>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</si>
  <si>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</si>
  <si>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</si>
  <si>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</si>
  <si>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</si>
  <si>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</si>
  <si>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</si>
  <si>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</si>
  <si>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</si>
  <si>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</si>
  <si>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</si>
  <si>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</si>
  <si>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</si>
  <si>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</si>
  <si>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</si>
  <si>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</si>
  <si>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</si>
  <si>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</si>
  <si>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</si>
  <si>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</si>
  <si>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</si>
  <si>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AZ-501</t>
  </si>
  <si>
    <t>Pima County</t>
  </si>
  <si>
    <t>CASA Consolidation FY2023</t>
  </si>
  <si>
    <t>AZ0027L9T012316</t>
  </si>
  <si>
    <t>PH</t>
  </si>
  <si>
    <t/>
  </si>
  <si>
    <t>Actual Rent</t>
  </si>
  <si>
    <t>San Francisco</t>
  </si>
  <si>
    <t>Tucson/Pima County CoC</t>
  </si>
  <si>
    <t>City of Tucson</t>
  </si>
  <si>
    <t>Pima County HMIS Consolidation FY' 2023</t>
  </si>
  <si>
    <t>AZ0039L9T012315</t>
  </si>
  <si>
    <t>Shelter Plus Care TRA</t>
  </si>
  <si>
    <t>AZ0043L9T012316</t>
  </si>
  <si>
    <t>FMR</t>
  </si>
  <si>
    <t>FY 2023 SPC II</t>
  </si>
  <si>
    <t>AZ0044L9T012316</t>
  </si>
  <si>
    <t>La Frontera Center, Inc.</t>
  </si>
  <si>
    <t>Sonora House  Safe Haven</t>
  </si>
  <si>
    <t>AZ0047L9T012316</t>
  </si>
  <si>
    <t>SH</t>
  </si>
  <si>
    <t>Frontiers</t>
  </si>
  <si>
    <t>AZ0110L9T012312</t>
  </si>
  <si>
    <t>Our Family Services, Inc.</t>
  </si>
  <si>
    <t>OFS Homes First PSH 24-25</t>
  </si>
  <si>
    <t>AZ0143L9T012309</t>
  </si>
  <si>
    <t>OFS Home Again RRH 24-25</t>
  </si>
  <si>
    <t>AZ0146L9T012309</t>
  </si>
  <si>
    <t>Tucson Center for Women &amp; Children, Inc. dba Emerge! Center Against Domestic Abuse</t>
  </si>
  <si>
    <t>Rapid Re-Housing for Survivors of Domestic Abuse FY2023</t>
  </si>
  <si>
    <t>AZ0147L9T012309</t>
  </si>
  <si>
    <t>One-Stop RRH Renewal FY2023</t>
  </si>
  <si>
    <t>AZ0167L9T012308</t>
  </si>
  <si>
    <t>OFS Secure Futures 24-25</t>
  </si>
  <si>
    <t>AZ0188L9T012306</t>
  </si>
  <si>
    <t>FY 2023 Tucson/Pima Coordinated Entry Project (SSO-CE)</t>
  </si>
  <si>
    <t>AZ0210L9T012304</t>
  </si>
  <si>
    <t>SSO</t>
  </si>
  <si>
    <t>DV</t>
  </si>
  <si>
    <t>Old Pueblo Community Services</t>
  </si>
  <si>
    <t>Oasis PSH</t>
  </si>
  <si>
    <t>AZ0214L9T012304</t>
  </si>
  <si>
    <t>Goodwill Industries of Southern Arizona</t>
  </si>
  <si>
    <t>The Goodwill Metro/REC Reengagement Project for Homeless Youth Renewal FY2023</t>
  </si>
  <si>
    <t>AZ0216Y9T012303</t>
  </si>
  <si>
    <t>YHDP</t>
  </si>
  <si>
    <t>Our Family Services New Hope</t>
  </si>
  <si>
    <t>AZ0217Y9T012303</t>
  </si>
  <si>
    <t>Bread and Roses</t>
  </si>
  <si>
    <t>AZ0218Y9T012303</t>
  </si>
  <si>
    <t>TH</t>
  </si>
  <si>
    <t>Community Bridges, Inc.</t>
  </si>
  <si>
    <t>CBI YOURRH Project</t>
  </si>
  <si>
    <t>AZ0219Y9T012303</t>
  </si>
  <si>
    <t>Our Family Services Youth Care</t>
  </si>
  <si>
    <t>AZ0220Y9T012303</t>
  </si>
  <si>
    <t>Transitions PSH</t>
  </si>
  <si>
    <t>AZ0221Y9T012303</t>
  </si>
  <si>
    <t>Medical Respite PSH</t>
  </si>
  <si>
    <t>AZ0231T9T012302</t>
  </si>
  <si>
    <t>CBI Pima PSH 37</t>
  </si>
  <si>
    <t>AZ0249L9T012301</t>
  </si>
  <si>
    <t>La Casita RRH FY2023</t>
  </si>
  <si>
    <t>AZ0256T9T012300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</si>
</sst>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19AE8B-0304-4570-848D-68BFEB2173D7}">
  <sheetPr codeName="Sheet17">
    <pageSetUpPr fitToPage="1"/>
  </sheetPr>
  <dimension ref="A1:DF42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42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43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44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598104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2229948</v>
      </c>
      <c r="C6" s="6" t="str">
        <f ca="1">IF(B6&gt;0,"(Reallocation Restriction)","")</f>
        <v>(Reallocation Restriction)</v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12680244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0</v>
      </c>
      <c r="H11" s="29">
        <v>474216</v>
      </c>
      <c r="I11" s="29">
        <v>460721</v>
      </c>
      <c r="J11" s="29">
        <v>0</v>
      </c>
      <c r="K11" s="29">
        <v>0</v>
      </c>
      <c r="L11" s="29">
        <v>0</v>
      </c>
      <c r="M11" s="29">
        <v>0</v>
      </c>
      <c r="N11" s="28">
        <v>54777</v>
      </c>
      <c r="O11" s="30" t="s">
        <v>41</v>
      </c>
      <c r="P11" s="31">
        <v>0</v>
      </c>
      <c r="Q11" s="31">
        <v>17</v>
      </c>
      <c r="R11" s="31">
        <v>27</v>
      </c>
      <c r="S11" s="31">
        <v>11</v>
      </c>
      <c r="T11" s="31">
        <v>0</v>
      </c>
      <c r="U11" s="31">
        <v>0</v>
      </c>
      <c r="V11" s="31">
        <v>0</v>
      </c>
      <c r="W11" s="31">
        <v>0</v>
      </c>
      <c r="X11" s="32">
        <f t="shared" ref="X11:X42" si="0">SUM(P11:W11)</f>
        <v>55</v>
      </c>
      <c r="Y11" s="33">
        <f t="shared" ref="Y11:Y42" si="1">SUM(G11:N11)</f>
        <v>989714</v>
      </c>
    </row>
    <row r="12" spans="1:25" x14ac:dyDescent="0.3">
      <c r="A12" s="25" t="s">
        <v>36</v>
      </c>
      <c r="B12" s="25" t="s">
        <v>45</v>
      </c>
      <c r="C12" s="26" t="s">
        <v>46</v>
      </c>
      <c r="D12" s="26">
        <v>2025</v>
      </c>
      <c r="E12" s="26" t="s">
        <v>20</v>
      </c>
      <c r="F12" s="27" t="s">
        <v>40</v>
      </c>
      <c r="G12" s="28">
        <v>0</v>
      </c>
      <c r="H12" s="29">
        <v>0</v>
      </c>
      <c r="I12" s="29">
        <v>0</v>
      </c>
      <c r="J12" s="29">
        <v>0</v>
      </c>
      <c r="K12" s="29">
        <v>389397</v>
      </c>
      <c r="L12" s="29">
        <v>0</v>
      </c>
      <c r="M12" s="29">
        <v>0</v>
      </c>
      <c r="N12" s="28">
        <v>32095</v>
      </c>
      <c r="O12" s="30"/>
      <c r="P12" s="31"/>
      <c r="Q12" s="31"/>
      <c r="R12" s="31"/>
      <c r="S12" s="31"/>
      <c r="T12" s="31"/>
      <c r="U12" s="31"/>
      <c r="V12" s="31"/>
      <c r="W12" s="31"/>
      <c r="X12" s="32">
        <f t="shared" si="0"/>
        <v>0</v>
      </c>
      <c r="Y12" s="33">
        <f t="shared" si="1"/>
        <v>421492</v>
      </c>
    </row>
    <row r="13" spans="1:25" x14ac:dyDescent="0.3">
      <c r="A13" s="25" t="s">
        <v>44</v>
      </c>
      <c r="B13" s="25" t="s">
        <v>47</v>
      </c>
      <c r="C13" s="26" t="s">
        <v>48</v>
      </c>
      <c r="D13" s="26">
        <v>2025</v>
      </c>
      <c r="E13" s="26" t="s">
        <v>39</v>
      </c>
      <c r="F13" s="27" t="s">
        <v>40</v>
      </c>
      <c r="G13" s="28">
        <v>0</v>
      </c>
      <c r="H13" s="29">
        <v>1212600</v>
      </c>
      <c r="I13" s="29">
        <v>0</v>
      </c>
      <c r="J13" s="29">
        <v>0</v>
      </c>
      <c r="K13" s="29">
        <v>0</v>
      </c>
      <c r="L13" s="29">
        <v>0</v>
      </c>
      <c r="M13" s="29">
        <v>0</v>
      </c>
      <c r="N13" s="28">
        <v>79648</v>
      </c>
      <c r="O13" s="30" t="s">
        <v>49</v>
      </c>
      <c r="P13" s="31">
        <v>0</v>
      </c>
      <c r="Q13" s="31">
        <v>0</v>
      </c>
      <c r="R13" s="31">
        <v>100</v>
      </c>
      <c r="S13" s="31">
        <v>10</v>
      </c>
      <c r="T13" s="31">
        <v>0</v>
      </c>
      <c r="U13" s="31">
        <v>0</v>
      </c>
      <c r="V13" s="31">
        <v>0</v>
      </c>
      <c r="W13" s="31">
        <v>0</v>
      </c>
      <c r="X13" s="32">
        <f t="shared" si="0"/>
        <v>110</v>
      </c>
      <c r="Y13" s="33">
        <f t="shared" si="1"/>
        <v>1292248</v>
      </c>
    </row>
    <row r="14" spans="1:25" x14ac:dyDescent="0.3">
      <c r="A14" s="25" t="s">
        <v>44</v>
      </c>
      <c r="B14" s="25" t="s">
        <v>50</v>
      </c>
      <c r="C14" s="26" t="s">
        <v>51</v>
      </c>
      <c r="D14" s="26">
        <v>2025</v>
      </c>
      <c r="E14" s="26" t="s">
        <v>39</v>
      </c>
      <c r="F14" s="27" t="s">
        <v>40</v>
      </c>
      <c r="G14" s="28">
        <v>0</v>
      </c>
      <c r="H14" s="29">
        <v>1956852</v>
      </c>
      <c r="I14" s="29">
        <v>475120</v>
      </c>
      <c r="J14" s="29">
        <v>0</v>
      </c>
      <c r="K14" s="29">
        <v>0</v>
      </c>
      <c r="L14" s="29">
        <v>0</v>
      </c>
      <c r="M14" s="29">
        <v>0</v>
      </c>
      <c r="N14" s="28">
        <v>152336</v>
      </c>
      <c r="O14" s="30" t="s">
        <v>49</v>
      </c>
      <c r="P14" s="31">
        <v>0</v>
      </c>
      <c r="Q14" s="31">
        <v>20</v>
      </c>
      <c r="R14" s="31">
        <v>122</v>
      </c>
      <c r="S14" s="31">
        <v>27</v>
      </c>
      <c r="T14" s="31">
        <v>4</v>
      </c>
      <c r="U14" s="31">
        <v>0</v>
      </c>
      <c r="V14" s="31">
        <v>0</v>
      </c>
      <c r="W14" s="31">
        <v>0</v>
      </c>
      <c r="X14" s="32">
        <f t="shared" si="0"/>
        <v>173</v>
      </c>
      <c r="Y14" s="33">
        <f t="shared" si="1"/>
        <v>2584308</v>
      </c>
    </row>
    <row r="15" spans="1:25" x14ac:dyDescent="0.3">
      <c r="A15" s="25" t="s">
        <v>52</v>
      </c>
      <c r="B15" s="25" t="s">
        <v>53</v>
      </c>
      <c r="C15" s="26" t="s">
        <v>54</v>
      </c>
      <c r="D15" s="26">
        <v>2025</v>
      </c>
      <c r="E15" s="26" t="s">
        <v>55</v>
      </c>
      <c r="F15" s="27" t="s">
        <v>40</v>
      </c>
      <c r="G15" s="28">
        <v>63408</v>
      </c>
      <c r="H15" s="29">
        <v>0</v>
      </c>
      <c r="I15" s="29">
        <v>305553</v>
      </c>
      <c r="J15" s="29">
        <v>36056</v>
      </c>
      <c r="K15" s="29">
        <v>0</v>
      </c>
      <c r="L15" s="29">
        <v>0</v>
      </c>
      <c r="M15" s="29">
        <v>0</v>
      </c>
      <c r="N15" s="28">
        <v>28228</v>
      </c>
      <c r="O15" s="30"/>
      <c r="P15" s="31"/>
      <c r="Q15" s="31"/>
      <c r="R15" s="31"/>
      <c r="S15" s="31"/>
      <c r="T15" s="31"/>
      <c r="U15" s="31"/>
      <c r="V15" s="31"/>
      <c r="W15" s="31"/>
      <c r="X15" s="32">
        <f t="shared" si="0"/>
        <v>0</v>
      </c>
      <c r="Y15" s="33">
        <f t="shared" si="1"/>
        <v>433245</v>
      </c>
    </row>
    <row r="16" spans="1:25" x14ac:dyDescent="0.3">
      <c r="A16" s="25" t="s">
        <v>44</v>
      </c>
      <c r="B16" s="25" t="s">
        <v>56</v>
      </c>
      <c r="C16" s="26" t="s">
        <v>57</v>
      </c>
      <c r="D16" s="26">
        <v>2025</v>
      </c>
      <c r="E16" s="26" t="s">
        <v>39</v>
      </c>
      <c r="F16" s="27" t="s">
        <v>40</v>
      </c>
      <c r="G16" s="28">
        <v>0</v>
      </c>
      <c r="H16" s="29">
        <v>196272</v>
      </c>
      <c r="I16" s="29">
        <v>37571</v>
      </c>
      <c r="J16" s="29">
        <v>0</v>
      </c>
      <c r="K16" s="29">
        <v>0</v>
      </c>
      <c r="L16" s="29">
        <v>0</v>
      </c>
      <c r="M16" s="29">
        <v>0</v>
      </c>
      <c r="N16" s="28">
        <v>20476</v>
      </c>
      <c r="O16" s="30" t="s">
        <v>49</v>
      </c>
      <c r="P16" s="31">
        <v>0</v>
      </c>
      <c r="Q16" s="31">
        <v>0</v>
      </c>
      <c r="R16" s="31">
        <v>17</v>
      </c>
      <c r="S16" s="31">
        <v>1</v>
      </c>
      <c r="T16" s="31">
        <v>0</v>
      </c>
      <c r="U16" s="31">
        <v>0</v>
      </c>
      <c r="V16" s="31">
        <v>0</v>
      </c>
      <c r="W16" s="31">
        <v>0</v>
      </c>
      <c r="X16" s="32">
        <f t="shared" si="0"/>
        <v>18</v>
      </c>
      <c r="Y16" s="33">
        <f t="shared" si="1"/>
        <v>254319</v>
      </c>
    </row>
    <row r="17" spans="1:25" x14ac:dyDescent="0.3">
      <c r="A17" s="25" t="s">
        <v>58</v>
      </c>
      <c r="B17" s="25" t="s">
        <v>59</v>
      </c>
      <c r="C17" s="26" t="s">
        <v>60</v>
      </c>
      <c r="D17" s="26">
        <v>2025</v>
      </c>
      <c r="E17" s="26" t="s">
        <v>39</v>
      </c>
      <c r="F17" s="27" t="s">
        <v>40</v>
      </c>
      <c r="G17" s="28">
        <v>159354</v>
      </c>
      <c r="H17" s="29">
        <v>0</v>
      </c>
      <c r="I17" s="29">
        <v>76883</v>
      </c>
      <c r="J17" s="29">
        <v>0</v>
      </c>
      <c r="K17" s="29">
        <v>0</v>
      </c>
      <c r="L17" s="29">
        <v>0</v>
      </c>
      <c r="M17" s="29">
        <v>0</v>
      </c>
      <c r="N17" s="28">
        <v>20784</v>
      </c>
      <c r="O17" s="30"/>
      <c r="P17" s="31"/>
      <c r="Q17" s="31"/>
      <c r="R17" s="31"/>
      <c r="S17" s="31"/>
      <c r="T17" s="31"/>
      <c r="U17" s="31"/>
      <c r="V17" s="31"/>
      <c r="W17" s="31"/>
      <c r="X17" s="32">
        <f t="shared" si="0"/>
        <v>0</v>
      </c>
      <c r="Y17" s="33">
        <f t="shared" si="1"/>
        <v>257021</v>
      </c>
    </row>
    <row r="18" spans="1:25" x14ac:dyDescent="0.3">
      <c r="A18" s="25" t="s">
        <v>58</v>
      </c>
      <c r="B18" s="25" t="s">
        <v>61</v>
      </c>
      <c r="C18" s="26" t="s">
        <v>62</v>
      </c>
      <c r="D18" s="26">
        <v>2025</v>
      </c>
      <c r="E18" s="26" t="s">
        <v>39</v>
      </c>
      <c r="F18" s="27" t="s">
        <v>40</v>
      </c>
      <c r="G18" s="28">
        <v>0</v>
      </c>
      <c r="H18" s="29">
        <v>538620</v>
      </c>
      <c r="I18" s="29">
        <v>212751</v>
      </c>
      <c r="J18" s="29">
        <v>0</v>
      </c>
      <c r="K18" s="29">
        <v>0</v>
      </c>
      <c r="L18" s="29">
        <v>0</v>
      </c>
      <c r="M18" s="29">
        <v>0</v>
      </c>
      <c r="N18" s="28">
        <v>65215</v>
      </c>
      <c r="O18" s="30" t="s">
        <v>49</v>
      </c>
      <c r="P18" s="31">
        <v>0</v>
      </c>
      <c r="Q18" s="31">
        <v>0</v>
      </c>
      <c r="R18" s="31">
        <v>20</v>
      </c>
      <c r="S18" s="31">
        <v>23</v>
      </c>
      <c r="T18" s="31">
        <v>0</v>
      </c>
      <c r="U18" s="31">
        <v>0</v>
      </c>
      <c r="V18" s="31">
        <v>0</v>
      </c>
      <c r="W18" s="31">
        <v>0</v>
      </c>
      <c r="X18" s="32">
        <f t="shared" si="0"/>
        <v>43</v>
      </c>
      <c r="Y18" s="33">
        <f t="shared" si="1"/>
        <v>816586</v>
      </c>
    </row>
    <row r="19" spans="1:25" x14ac:dyDescent="0.3">
      <c r="A19" s="25" t="s">
        <v>63</v>
      </c>
      <c r="B19" s="25" t="s">
        <v>64</v>
      </c>
      <c r="C19" s="26" t="s">
        <v>65</v>
      </c>
      <c r="D19" s="26">
        <v>2025</v>
      </c>
      <c r="E19" s="26" t="s">
        <v>39</v>
      </c>
      <c r="F19" s="27" t="s">
        <v>40</v>
      </c>
      <c r="G19" s="28">
        <v>0</v>
      </c>
      <c r="H19" s="29">
        <v>156792</v>
      </c>
      <c r="I19" s="29">
        <v>127664</v>
      </c>
      <c r="J19" s="29">
        <v>0</v>
      </c>
      <c r="K19" s="29">
        <v>0</v>
      </c>
      <c r="L19" s="29">
        <v>0</v>
      </c>
      <c r="M19" s="29">
        <v>0</v>
      </c>
      <c r="N19" s="28">
        <v>24287</v>
      </c>
      <c r="O19" s="30" t="s">
        <v>49</v>
      </c>
      <c r="P19" s="31">
        <v>0</v>
      </c>
      <c r="Q19" s="31">
        <v>0</v>
      </c>
      <c r="R19" s="31">
        <v>12</v>
      </c>
      <c r="S19" s="31">
        <v>2</v>
      </c>
      <c r="T19" s="31">
        <v>0</v>
      </c>
      <c r="U19" s="31">
        <v>0</v>
      </c>
      <c r="V19" s="31">
        <v>0</v>
      </c>
      <c r="W19" s="31">
        <v>0</v>
      </c>
      <c r="X19" s="32">
        <f t="shared" si="0"/>
        <v>14</v>
      </c>
      <c r="Y19" s="33">
        <f t="shared" si="1"/>
        <v>308743</v>
      </c>
    </row>
    <row r="20" spans="1:25" x14ac:dyDescent="0.3">
      <c r="A20" s="25" t="s">
        <v>36</v>
      </c>
      <c r="B20" s="25" t="s">
        <v>66</v>
      </c>
      <c r="C20" s="26" t="s">
        <v>67</v>
      </c>
      <c r="D20" s="26">
        <v>2025</v>
      </c>
      <c r="E20" s="26" t="s">
        <v>39</v>
      </c>
      <c r="F20" s="27" t="s">
        <v>40</v>
      </c>
      <c r="G20" s="28">
        <v>0</v>
      </c>
      <c r="H20" s="29">
        <v>160620</v>
      </c>
      <c r="I20" s="29">
        <v>75413</v>
      </c>
      <c r="J20" s="29">
        <v>0</v>
      </c>
      <c r="K20" s="29">
        <v>0</v>
      </c>
      <c r="L20" s="29">
        <v>0</v>
      </c>
      <c r="M20" s="29">
        <v>0</v>
      </c>
      <c r="N20" s="28">
        <v>12252</v>
      </c>
      <c r="O20" s="30" t="s">
        <v>49</v>
      </c>
      <c r="P20" s="31">
        <v>0</v>
      </c>
      <c r="Q20" s="31">
        <v>8</v>
      </c>
      <c r="R20" s="31">
        <v>4</v>
      </c>
      <c r="S20" s="31">
        <v>3</v>
      </c>
      <c r="T20" s="31">
        <v>0</v>
      </c>
      <c r="U20" s="31">
        <v>0</v>
      </c>
      <c r="V20" s="31">
        <v>0</v>
      </c>
      <c r="W20" s="31">
        <v>0</v>
      </c>
      <c r="X20" s="32">
        <f t="shared" si="0"/>
        <v>15</v>
      </c>
      <c r="Y20" s="33">
        <f t="shared" si="1"/>
        <v>248285</v>
      </c>
    </row>
    <row r="21" spans="1:25" x14ac:dyDescent="0.3">
      <c r="A21" s="25" t="s">
        <v>58</v>
      </c>
      <c r="B21" s="25" t="s">
        <v>68</v>
      </c>
      <c r="C21" s="26" t="s">
        <v>69</v>
      </c>
      <c r="D21" s="26">
        <v>2025</v>
      </c>
      <c r="E21" s="26" t="s">
        <v>39</v>
      </c>
      <c r="F21" s="27" t="s">
        <v>40</v>
      </c>
      <c r="G21" s="28">
        <v>0</v>
      </c>
      <c r="H21" s="29">
        <v>212640</v>
      </c>
      <c r="I21" s="29">
        <v>128893</v>
      </c>
      <c r="J21" s="29">
        <v>0</v>
      </c>
      <c r="K21" s="29">
        <v>0</v>
      </c>
      <c r="L21" s="29">
        <v>0</v>
      </c>
      <c r="M21" s="29">
        <v>0</v>
      </c>
      <c r="N21" s="28">
        <v>30056</v>
      </c>
      <c r="O21" s="30" t="s">
        <v>49</v>
      </c>
      <c r="P21" s="31">
        <v>0</v>
      </c>
      <c r="Q21" s="31">
        <v>18</v>
      </c>
      <c r="R21" s="31">
        <v>4</v>
      </c>
      <c r="S21" s="31">
        <v>0</v>
      </c>
      <c r="T21" s="31">
        <v>0</v>
      </c>
      <c r="U21" s="31">
        <v>0</v>
      </c>
      <c r="V21" s="31">
        <v>0</v>
      </c>
      <c r="W21" s="31">
        <v>0</v>
      </c>
      <c r="X21" s="32">
        <f t="shared" si="0"/>
        <v>22</v>
      </c>
      <c r="Y21" s="33">
        <f t="shared" si="1"/>
        <v>371589</v>
      </c>
    </row>
    <row r="22" spans="1:25" x14ac:dyDescent="0.3">
      <c r="A22" s="25" t="s">
        <v>44</v>
      </c>
      <c r="B22" s="25" t="s">
        <v>70</v>
      </c>
      <c r="C22" s="26" t="s">
        <v>71</v>
      </c>
      <c r="D22" s="26">
        <v>2025</v>
      </c>
      <c r="E22" s="26" t="s">
        <v>72</v>
      </c>
      <c r="F22" s="27" t="s">
        <v>73</v>
      </c>
      <c r="G22" s="28">
        <v>0</v>
      </c>
      <c r="H22" s="29">
        <v>0</v>
      </c>
      <c r="I22" s="29">
        <v>543732</v>
      </c>
      <c r="J22" s="29">
        <v>0</v>
      </c>
      <c r="K22" s="29">
        <v>0</v>
      </c>
      <c r="L22" s="29">
        <v>0</v>
      </c>
      <c r="M22" s="29">
        <v>0</v>
      </c>
      <c r="N22" s="28">
        <v>54372</v>
      </c>
      <c r="O22" s="30"/>
      <c r="P22" s="31"/>
      <c r="Q22" s="31"/>
      <c r="R22" s="31"/>
      <c r="S22" s="31"/>
      <c r="T22" s="31"/>
      <c r="U22" s="31"/>
      <c r="V22" s="31"/>
      <c r="W22" s="31"/>
      <c r="X22" s="32">
        <f t="shared" si="0"/>
        <v>0</v>
      </c>
      <c r="Y22" s="33">
        <f t="shared" si="1"/>
        <v>598104</v>
      </c>
    </row>
    <row r="23" spans="1:25" x14ac:dyDescent="0.3">
      <c r="A23" s="25" t="s">
        <v>74</v>
      </c>
      <c r="B23" s="25" t="s">
        <v>75</v>
      </c>
      <c r="C23" s="26" t="s">
        <v>76</v>
      </c>
      <c r="D23" s="26">
        <v>2025</v>
      </c>
      <c r="E23" s="26" t="s">
        <v>39</v>
      </c>
      <c r="F23" s="27" t="s">
        <v>40</v>
      </c>
      <c r="G23" s="28">
        <v>66288</v>
      </c>
      <c r="H23" s="29">
        <v>378792</v>
      </c>
      <c r="I23" s="29">
        <v>249521</v>
      </c>
      <c r="J23" s="29">
        <v>0</v>
      </c>
      <c r="K23" s="29">
        <v>0</v>
      </c>
      <c r="L23" s="29">
        <v>0</v>
      </c>
      <c r="M23" s="29">
        <v>0</v>
      </c>
      <c r="N23" s="28">
        <v>55576</v>
      </c>
      <c r="O23" s="30" t="s">
        <v>49</v>
      </c>
      <c r="P23" s="31">
        <v>0</v>
      </c>
      <c r="Q23" s="31">
        <v>0</v>
      </c>
      <c r="R23" s="31">
        <v>25</v>
      </c>
      <c r="S23" s="31">
        <v>3</v>
      </c>
      <c r="T23" s="31">
        <v>0</v>
      </c>
      <c r="U23" s="31">
        <v>0</v>
      </c>
      <c r="V23" s="31">
        <v>0</v>
      </c>
      <c r="W23" s="31">
        <v>0</v>
      </c>
      <c r="X23" s="32">
        <f t="shared" si="0"/>
        <v>28</v>
      </c>
      <c r="Y23" s="33">
        <f t="shared" si="1"/>
        <v>750177</v>
      </c>
    </row>
    <row r="24" spans="1:25" x14ac:dyDescent="0.3">
      <c r="A24" s="25" t="s">
        <v>77</v>
      </c>
      <c r="B24" s="25" t="s">
        <v>78</v>
      </c>
      <c r="C24" s="26" t="s">
        <v>79</v>
      </c>
      <c r="D24" s="26">
        <v>2025</v>
      </c>
      <c r="E24" s="26" t="s">
        <v>72</v>
      </c>
      <c r="F24" s="27" t="s">
        <v>80</v>
      </c>
      <c r="G24" s="28">
        <v>0</v>
      </c>
      <c r="H24" s="29">
        <v>0</v>
      </c>
      <c r="I24" s="29">
        <v>140499</v>
      </c>
      <c r="J24" s="29">
        <v>0</v>
      </c>
      <c r="K24" s="29">
        <v>0</v>
      </c>
      <c r="L24" s="29">
        <v>0</v>
      </c>
      <c r="M24" s="29">
        <v>0</v>
      </c>
      <c r="N24" s="28">
        <v>7200</v>
      </c>
      <c r="O24" s="30"/>
      <c r="P24" s="31"/>
      <c r="Q24" s="31"/>
      <c r="R24" s="31"/>
      <c r="S24" s="31"/>
      <c r="T24" s="31"/>
      <c r="U24" s="31"/>
      <c r="V24" s="31"/>
      <c r="W24" s="31"/>
      <c r="X24" s="32">
        <f t="shared" si="0"/>
        <v>0</v>
      </c>
      <c r="Y24" s="33">
        <f t="shared" si="1"/>
        <v>147699</v>
      </c>
    </row>
    <row r="25" spans="1:25" x14ac:dyDescent="0.3">
      <c r="A25" s="25" t="s">
        <v>58</v>
      </c>
      <c r="B25" s="25" t="s">
        <v>81</v>
      </c>
      <c r="C25" s="26" t="s">
        <v>82</v>
      </c>
      <c r="D25" s="26">
        <v>2025</v>
      </c>
      <c r="E25" s="26" t="s">
        <v>39</v>
      </c>
      <c r="F25" s="27" t="s">
        <v>80</v>
      </c>
      <c r="G25" s="28">
        <v>0</v>
      </c>
      <c r="H25" s="29">
        <v>271284</v>
      </c>
      <c r="I25" s="29">
        <v>270215</v>
      </c>
      <c r="J25" s="29">
        <v>0</v>
      </c>
      <c r="K25" s="29">
        <v>0</v>
      </c>
      <c r="L25" s="29">
        <v>0</v>
      </c>
      <c r="M25" s="29">
        <v>0</v>
      </c>
      <c r="N25" s="28">
        <v>5500</v>
      </c>
      <c r="O25" s="30" t="s">
        <v>49</v>
      </c>
      <c r="P25" s="31">
        <v>0</v>
      </c>
      <c r="Q25" s="31">
        <v>0</v>
      </c>
      <c r="R25" s="31">
        <v>24</v>
      </c>
      <c r="S25" s="31">
        <v>1</v>
      </c>
      <c r="T25" s="31">
        <v>0</v>
      </c>
      <c r="U25" s="31">
        <v>0</v>
      </c>
      <c r="V25" s="31">
        <v>0</v>
      </c>
      <c r="W25" s="31">
        <v>0</v>
      </c>
      <c r="X25" s="32">
        <f t="shared" si="0"/>
        <v>25</v>
      </c>
      <c r="Y25" s="33">
        <f t="shared" si="1"/>
        <v>546999</v>
      </c>
    </row>
    <row r="26" spans="1:25" x14ac:dyDescent="0.3">
      <c r="A26" s="25" t="s">
        <v>74</v>
      </c>
      <c r="B26" s="25" t="s">
        <v>83</v>
      </c>
      <c r="C26" s="26" t="s">
        <v>84</v>
      </c>
      <c r="D26" s="26">
        <v>2025</v>
      </c>
      <c r="E26" s="26" t="s">
        <v>85</v>
      </c>
      <c r="F26" s="27" t="s">
        <v>80</v>
      </c>
      <c r="G26" s="28">
        <v>0</v>
      </c>
      <c r="H26" s="29">
        <v>0</v>
      </c>
      <c r="I26" s="29">
        <v>351309</v>
      </c>
      <c r="J26" s="29">
        <v>80691</v>
      </c>
      <c r="K26" s="29">
        <v>0</v>
      </c>
      <c r="L26" s="29">
        <v>0</v>
      </c>
      <c r="M26" s="29">
        <v>0</v>
      </c>
      <c r="N26" s="28">
        <v>0</v>
      </c>
      <c r="O26" s="30"/>
      <c r="P26" s="31"/>
      <c r="Q26" s="31"/>
      <c r="R26" s="31"/>
      <c r="S26" s="31"/>
      <c r="T26" s="31"/>
      <c r="U26" s="31"/>
      <c r="V26" s="31"/>
      <c r="W26" s="31"/>
      <c r="X26" s="32">
        <f t="shared" si="0"/>
        <v>0</v>
      </c>
      <c r="Y26" s="33">
        <f t="shared" si="1"/>
        <v>432000</v>
      </c>
    </row>
    <row r="27" spans="1:25" x14ac:dyDescent="0.3">
      <c r="A27" s="25" t="s">
        <v>86</v>
      </c>
      <c r="B27" s="25" t="s">
        <v>87</v>
      </c>
      <c r="C27" s="26" t="s">
        <v>88</v>
      </c>
      <c r="D27" s="26">
        <v>2025</v>
      </c>
      <c r="E27" s="26" t="s">
        <v>39</v>
      </c>
      <c r="F27" s="27" t="s">
        <v>80</v>
      </c>
      <c r="G27" s="28">
        <v>0</v>
      </c>
      <c r="H27" s="29">
        <v>278616</v>
      </c>
      <c r="I27" s="29">
        <v>181341</v>
      </c>
      <c r="J27" s="29">
        <v>0</v>
      </c>
      <c r="K27" s="29">
        <v>0</v>
      </c>
      <c r="L27" s="29">
        <v>0</v>
      </c>
      <c r="M27" s="29">
        <v>0</v>
      </c>
      <c r="N27" s="28">
        <v>15309</v>
      </c>
      <c r="O27" s="30" t="s">
        <v>49</v>
      </c>
      <c r="P27" s="31">
        <v>0</v>
      </c>
      <c r="Q27" s="31">
        <v>0</v>
      </c>
      <c r="R27" s="31">
        <v>26</v>
      </c>
      <c r="S27" s="31">
        <v>0</v>
      </c>
      <c r="T27" s="31">
        <v>0</v>
      </c>
      <c r="U27" s="31">
        <v>0</v>
      </c>
      <c r="V27" s="31">
        <v>0</v>
      </c>
      <c r="W27" s="31">
        <v>0</v>
      </c>
      <c r="X27" s="32">
        <f t="shared" si="0"/>
        <v>26</v>
      </c>
      <c r="Y27" s="33">
        <f t="shared" si="1"/>
        <v>475266</v>
      </c>
    </row>
    <row r="28" spans="1:25" x14ac:dyDescent="0.3">
      <c r="A28" s="25" t="s">
        <v>58</v>
      </c>
      <c r="B28" s="25" t="s">
        <v>89</v>
      </c>
      <c r="C28" s="26" t="s">
        <v>90</v>
      </c>
      <c r="D28" s="26">
        <v>2025</v>
      </c>
      <c r="E28" s="26" t="s">
        <v>72</v>
      </c>
      <c r="F28" s="27" t="s">
        <v>80</v>
      </c>
      <c r="G28" s="28">
        <v>0</v>
      </c>
      <c r="H28" s="29">
        <v>0</v>
      </c>
      <c r="I28" s="29">
        <v>323636</v>
      </c>
      <c r="J28" s="29">
        <v>0</v>
      </c>
      <c r="K28" s="29">
        <v>0</v>
      </c>
      <c r="L28" s="29">
        <v>0</v>
      </c>
      <c r="M28" s="29">
        <v>0</v>
      </c>
      <c r="N28" s="28">
        <v>5500</v>
      </c>
      <c r="O28" s="30"/>
      <c r="P28" s="31"/>
      <c r="Q28" s="31"/>
      <c r="R28" s="31"/>
      <c r="S28" s="31"/>
      <c r="T28" s="31"/>
      <c r="U28" s="31"/>
      <c r="V28" s="31"/>
      <c r="W28" s="31"/>
      <c r="X28" s="32">
        <f t="shared" si="0"/>
        <v>0</v>
      </c>
      <c r="Y28" s="33">
        <f t="shared" si="1"/>
        <v>329136</v>
      </c>
    </row>
    <row r="29" spans="1:25" x14ac:dyDescent="0.3">
      <c r="A29" s="25" t="s">
        <v>44</v>
      </c>
      <c r="B29" s="25" t="s">
        <v>91</v>
      </c>
      <c r="C29" s="26" t="s">
        <v>92</v>
      </c>
      <c r="D29" s="26">
        <v>2025</v>
      </c>
      <c r="E29" s="26" t="s">
        <v>39</v>
      </c>
      <c r="F29" s="27" t="s">
        <v>80</v>
      </c>
      <c r="G29" s="28">
        <v>0</v>
      </c>
      <c r="H29" s="29">
        <v>199656</v>
      </c>
      <c r="I29" s="29">
        <v>75376</v>
      </c>
      <c r="J29" s="29">
        <v>0</v>
      </c>
      <c r="K29" s="29">
        <v>0</v>
      </c>
      <c r="L29" s="29">
        <v>0</v>
      </c>
      <c r="M29" s="29">
        <v>0</v>
      </c>
      <c r="N29" s="28">
        <v>23816</v>
      </c>
      <c r="O29" s="30" t="s">
        <v>49</v>
      </c>
      <c r="P29" s="31">
        <v>0</v>
      </c>
      <c r="Q29" s="31">
        <v>0</v>
      </c>
      <c r="R29" s="31">
        <v>16</v>
      </c>
      <c r="S29" s="31">
        <v>2</v>
      </c>
      <c r="T29" s="31">
        <v>0</v>
      </c>
      <c r="U29" s="31">
        <v>0</v>
      </c>
      <c r="V29" s="31">
        <v>0</v>
      </c>
      <c r="W29" s="31">
        <v>0</v>
      </c>
      <c r="X29" s="32">
        <f t="shared" si="0"/>
        <v>18</v>
      </c>
      <c r="Y29" s="33">
        <f t="shared" si="1"/>
        <v>298848</v>
      </c>
    </row>
    <row r="30" spans="1:25" x14ac:dyDescent="0.3">
      <c r="A30" s="25" t="s">
        <v>44</v>
      </c>
      <c r="B30" s="25" t="s">
        <v>93</v>
      </c>
      <c r="C30" s="26" t="s">
        <v>94</v>
      </c>
      <c r="D30" s="26">
        <v>2025</v>
      </c>
      <c r="E30" s="26" t="s">
        <v>39</v>
      </c>
      <c r="F30" s="27" t="s">
        <v>40</v>
      </c>
      <c r="G30" s="28">
        <v>0</v>
      </c>
      <c r="H30" s="29">
        <v>206616</v>
      </c>
      <c r="I30" s="29">
        <v>60777</v>
      </c>
      <c r="J30" s="29">
        <v>0</v>
      </c>
      <c r="K30" s="29">
        <v>0</v>
      </c>
      <c r="L30" s="29">
        <v>0</v>
      </c>
      <c r="M30" s="29">
        <v>0</v>
      </c>
      <c r="N30" s="28">
        <v>23649</v>
      </c>
      <c r="O30" s="30" t="s">
        <v>49</v>
      </c>
      <c r="P30" s="31">
        <v>0</v>
      </c>
      <c r="Q30" s="31">
        <v>6</v>
      </c>
      <c r="R30" s="31">
        <v>14</v>
      </c>
      <c r="S30" s="31">
        <v>0</v>
      </c>
      <c r="T30" s="31">
        <v>0</v>
      </c>
      <c r="U30" s="31">
        <v>0</v>
      </c>
      <c r="V30" s="31">
        <v>0</v>
      </c>
      <c r="W30" s="31">
        <v>0</v>
      </c>
      <c r="X30" s="32">
        <f t="shared" si="0"/>
        <v>20</v>
      </c>
      <c r="Y30" s="33">
        <f t="shared" si="1"/>
        <v>291042</v>
      </c>
    </row>
    <row r="31" spans="1:25" x14ac:dyDescent="0.3">
      <c r="A31" s="25" t="s">
        <v>86</v>
      </c>
      <c r="B31" s="25" t="s">
        <v>95</v>
      </c>
      <c r="C31" s="26" t="s">
        <v>96</v>
      </c>
      <c r="D31" s="26">
        <v>2025</v>
      </c>
      <c r="E31" s="26" t="s">
        <v>39</v>
      </c>
      <c r="F31" s="27" t="s">
        <v>40</v>
      </c>
      <c r="G31" s="28">
        <v>0</v>
      </c>
      <c r="H31" s="29">
        <v>393924</v>
      </c>
      <c r="I31" s="29">
        <v>189747</v>
      </c>
      <c r="J31" s="29">
        <v>0</v>
      </c>
      <c r="K31" s="29">
        <v>0</v>
      </c>
      <c r="L31" s="29">
        <v>0</v>
      </c>
      <c r="M31" s="29">
        <v>0</v>
      </c>
      <c r="N31" s="28">
        <v>18449</v>
      </c>
      <c r="O31" s="30" t="s">
        <v>49</v>
      </c>
      <c r="P31" s="31">
        <v>0</v>
      </c>
      <c r="Q31" s="31">
        <v>2</v>
      </c>
      <c r="R31" s="31">
        <v>35</v>
      </c>
      <c r="S31" s="31">
        <v>0</v>
      </c>
      <c r="T31" s="31">
        <v>0</v>
      </c>
      <c r="U31" s="31">
        <v>0</v>
      </c>
      <c r="V31" s="31">
        <v>0</v>
      </c>
      <c r="W31" s="31">
        <v>0</v>
      </c>
      <c r="X31" s="32">
        <f t="shared" si="0"/>
        <v>37</v>
      </c>
      <c r="Y31" s="33">
        <f t="shared" si="1"/>
        <v>602120</v>
      </c>
    </row>
    <row r="32" spans="1:25" x14ac:dyDescent="0.3">
      <c r="A32" s="25" t="s">
        <v>36</v>
      </c>
      <c r="B32" s="25" t="s">
        <v>97</v>
      </c>
      <c r="C32" s="26" t="s">
        <v>98</v>
      </c>
      <c r="D32" s="26">
        <v>2025</v>
      </c>
      <c r="E32" s="26" t="s">
        <v>39</v>
      </c>
      <c r="F32" s="27" t="s">
        <v>40</v>
      </c>
      <c r="G32" s="28">
        <v>0</v>
      </c>
      <c r="H32" s="29">
        <v>128592</v>
      </c>
      <c r="I32" s="29">
        <v>89945</v>
      </c>
      <c r="J32" s="29">
        <v>0</v>
      </c>
      <c r="K32" s="29">
        <v>0</v>
      </c>
      <c r="L32" s="29">
        <v>0</v>
      </c>
      <c r="M32" s="29">
        <v>0</v>
      </c>
      <c r="N32" s="28">
        <v>12766</v>
      </c>
      <c r="O32" s="30" t="s">
        <v>49</v>
      </c>
      <c r="P32" s="31">
        <v>0</v>
      </c>
      <c r="Q32" s="31">
        <v>0</v>
      </c>
      <c r="R32" s="31">
        <v>12</v>
      </c>
      <c r="S32" s="31">
        <v>0</v>
      </c>
      <c r="T32" s="31">
        <v>0</v>
      </c>
      <c r="U32" s="31">
        <v>0</v>
      </c>
      <c r="V32" s="31">
        <v>0</v>
      </c>
      <c r="W32" s="31">
        <v>0</v>
      </c>
      <c r="X32" s="32">
        <f t="shared" si="0"/>
        <v>12</v>
      </c>
      <c r="Y32" s="33">
        <f t="shared" si="1"/>
        <v>231303</v>
      </c>
    </row>
    <row r="33" spans="1:25" x14ac:dyDescent="0.3">
      <c r="A33" s="25"/>
      <c r="B33" s="25"/>
      <c r="C33" s="26"/>
      <c r="D33" s="26"/>
      <c r="E33" s="26"/>
      <c r="F33" s="27" t="s">
        <v>40</v>
      </c>
      <c r="G33" s="28"/>
      <c r="H33" s="29"/>
      <c r="I33" s="29"/>
      <c r="J33" s="29"/>
      <c r="K33" s="29"/>
      <c r="L33" s="29"/>
      <c r="M33" s="29"/>
      <c r="N33" s="28"/>
      <c r="O33" s="30"/>
      <c r="P33" s="31"/>
      <c r="Q33" s="31"/>
      <c r="R33" s="31"/>
      <c r="S33" s="31"/>
      <c r="T33" s="31"/>
      <c r="U33" s="31"/>
      <c r="V33" s="31"/>
      <c r="W33" s="31"/>
      <c r="X33" s="32">
        <f t="shared" si="0"/>
        <v>0</v>
      </c>
      <c r="Y33" s="33">
        <f t="shared" si="1"/>
        <v>0</v>
      </c>
    </row>
    <row r="34" spans="1:25" x14ac:dyDescent="0.3">
      <c r="A34" s="25"/>
      <c r="B34" s="25"/>
      <c r="C34" s="26"/>
      <c r="D34" s="26"/>
      <c r="E34" s="26"/>
      <c r="F34" s="27" t="s">
        <v>40</v>
      </c>
      <c r="G34" s="28"/>
      <c r="H34" s="29"/>
      <c r="I34" s="29"/>
      <c r="J34" s="29"/>
      <c r="K34" s="29"/>
      <c r="L34" s="29"/>
      <c r="M34" s="29"/>
      <c r="N34" s="28"/>
      <c r="O34" s="30"/>
      <c r="P34" s="31"/>
      <c r="Q34" s="31"/>
      <c r="R34" s="31"/>
      <c r="S34" s="31"/>
      <c r="T34" s="31"/>
      <c r="U34" s="31"/>
      <c r="V34" s="31"/>
      <c r="W34" s="31"/>
      <c r="X34" s="32">
        <f t="shared" si="0"/>
        <v>0</v>
      </c>
      <c r="Y34" s="33">
        <f t="shared" si="1"/>
        <v>0</v>
      </c>
    </row>
    <row r="35" spans="1:25" x14ac:dyDescent="0.3">
      <c r="A35" s="25"/>
      <c r="B35" s="25"/>
      <c r="C35" s="26"/>
      <c r="D35" s="26"/>
      <c r="E35" s="26"/>
      <c r="F35" s="27" t="s">
        <v>40</v>
      </c>
      <c r="G35" s="28"/>
      <c r="H35" s="29"/>
      <c r="I35" s="29"/>
      <c r="J35" s="29"/>
      <c r="K35" s="29"/>
      <c r="L35" s="29"/>
      <c r="M35" s="29"/>
      <c r="N35" s="28"/>
      <c r="O35" s="30"/>
      <c r="P35" s="31"/>
      <c r="Q35" s="31"/>
      <c r="R35" s="31"/>
      <c r="S35" s="31"/>
      <c r="T35" s="31"/>
      <c r="U35" s="31"/>
      <c r="V35" s="31"/>
      <c r="W35" s="31"/>
      <c r="X35" s="32">
        <f t="shared" si="0"/>
        <v>0</v>
      </c>
      <c r="Y35" s="33">
        <f t="shared" si="1"/>
        <v>0</v>
      </c>
    </row>
    <row r="36" spans="1:25" x14ac:dyDescent="0.3">
      <c r="A36" s="25"/>
      <c r="B36" s="25"/>
      <c r="C36" s="26"/>
      <c r="D36" s="26"/>
      <c r="E36" s="26"/>
      <c r="F36" s="27" t="s">
        <v>40</v>
      </c>
      <c r="G36" s="28"/>
      <c r="H36" s="29"/>
      <c r="I36" s="29"/>
      <c r="J36" s="29"/>
      <c r="K36" s="29"/>
      <c r="L36" s="29"/>
      <c r="M36" s="29"/>
      <c r="N36" s="28"/>
      <c r="O36" s="30"/>
      <c r="P36" s="31"/>
      <c r="Q36" s="31"/>
      <c r="R36" s="31"/>
      <c r="S36" s="31"/>
      <c r="T36" s="31"/>
      <c r="U36" s="31"/>
      <c r="V36" s="31"/>
      <c r="W36" s="31"/>
      <c r="X36" s="32">
        <f t="shared" si="0"/>
        <v>0</v>
      </c>
      <c r="Y36" s="33">
        <f t="shared" si="1"/>
        <v>0</v>
      </c>
    </row>
    <row r="37" spans="1:25" x14ac:dyDescent="0.3">
      <c r="A37" s="25"/>
      <c r="B37" s="25"/>
      <c r="C37" s="26"/>
      <c r="D37" s="26"/>
      <c r="E37" s="26"/>
      <c r="F37" s="27" t="s">
        <v>40</v>
      </c>
      <c r="G37" s="28"/>
      <c r="H37" s="29"/>
      <c r="I37" s="29"/>
      <c r="J37" s="29"/>
      <c r="K37" s="29"/>
      <c r="L37" s="29"/>
      <c r="M37" s="29"/>
      <c r="N37" s="28"/>
      <c r="O37" s="30"/>
      <c r="P37" s="31"/>
      <c r="Q37" s="31"/>
      <c r="R37" s="31"/>
      <c r="S37" s="31"/>
      <c r="T37" s="31"/>
      <c r="U37" s="31"/>
      <c r="V37" s="31"/>
      <c r="W37" s="31"/>
      <c r="X37" s="32">
        <f t="shared" si="0"/>
        <v>0</v>
      </c>
      <c r="Y37" s="33">
        <f t="shared" si="1"/>
        <v>0</v>
      </c>
    </row>
    <row r="38" spans="1:25" x14ac:dyDescent="0.3">
      <c r="A38" s="25"/>
      <c r="B38" s="25"/>
      <c r="C38" s="26"/>
      <c r="D38" s="26"/>
      <c r="E38" s="26"/>
      <c r="F38" s="27" t="s">
        <v>40</v>
      </c>
      <c r="G38" s="28"/>
      <c r="H38" s="29"/>
      <c r="I38" s="29"/>
      <c r="J38" s="29"/>
      <c r="K38" s="29"/>
      <c r="L38" s="29"/>
      <c r="M38" s="29"/>
      <c r="N38" s="28"/>
      <c r="O38" s="30"/>
      <c r="P38" s="31"/>
      <c r="Q38" s="31"/>
      <c r="R38" s="31"/>
      <c r="S38" s="31"/>
      <c r="T38" s="31"/>
      <c r="U38" s="31"/>
      <c r="V38" s="31"/>
      <c r="W38" s="31"/>
      <c r="X38" s="32">
        <f t="shared" si="0"/>
        <v>0</v>
      </c>
      <c r="Y38" s="33">
        <f t="shared" si="1"/>
        <v>0</v>
      </c>
    </row>
    <row r="39" spans="1:25" x14ac:dyDescent="0.3">
      <c r="A39" s="25"/>
      <c r="B39" s="25"/>
      <c r="C39" s="26"/>
      <c r="D39" s="26"/>
      <c r="E39" s="26"/>
      <c r="F39" s="27" t="s">
        <v>40</v>
      </c>
      <c r="G39" s="28"/>
      <c r="H39" s="29"/>
      <c r="I39" s="29"/>
      <c r="J39" s="29"/>
      <c r="K39" s="29"/>
      <c r="L39" s="29"/>
      <c r="M39" s="29"/>
      <c r="N39" s="28"/>
      <c r="O39" s="30"/>
      <c r="P39" s="31"/>
      <c r="Q39" s="31"/>
      <c r="R39" s="31"/>
      <c r="S39" s="31"/>
      <c r="T39" s="31"/>
      <c r="U39" s="31"/>
      <c r="V39" s="31"/>
      <c r="W39" s="31"/>
      <c r="X39" s="32">
        <f t="shared" si="0"/>
        <v>0</v>
      </c>
      <c r="Y39" s="33">
        <f t="shared" si="1"/>
        <v>0</v>
      </c>
    </row>
    <row r="40" spans="1:25" x14ac:dyDescent="0.3">
      <c r="A40" s="25"/>
      <c r="B40" s="25"/>
      <c r="C40" s="26"/>
      <c r="D40" s="26"/>
      <c r="E40" s="26"/>
      <c r="F40" s="27" t="s">
        <v>40</v>
      </c>
      <c r="G40" s="28"/>
      <c r="H40" s="29"/>
      <c r="I40" s="29"/>
      <c r="J40" s="29"/>
      <c r="K40" s="29"/>
      <c r="L40" s="29"/>
      <c r="M40" s="29"/>
      <c r="N40" s="28"/>
      <c r="O40" s="30"/>
      <c r="P40" s="31"/>
      <c r="Q40" s="31"/>
      <c r="R40" s="31"/>
      <c r="S40" s="31"/>
      <c r="T40" s="31"/>
      <c r="U40" s="31"/>
      <c r="V40" s="31"/>
      <c r="W40" s="31"/>
      <c r="X40" s="32">
        <f t="shared" si="0"/>
        <v>0</v>
      </c>
      <c r="Y40" s="33">
        <f t="shared" si="1"/>
        <v>0</v>
      </c>
    </row>
    <row r="41" spans="1:25" x14ac:dyDescent="0.3">
      <c r="A41" s="25"/>
      <c r="B41" s="25"/>
      <c r="C41" s="26"/>
      <c r="D41" s="26"/>
      <c r="E41" s="26"/>
      <c r="F41" s="27" t="s">
        <v>40</v>
      </c>
      <c r="G41" s="28"/>
      <c r="H41" s="29"/>
      <c r="I41" s="29"/>
      <c r="J41" s="29"/>
      <c r="K41" s="29"/>
      <c r="L41" s="29"/>
      <c r="M41" s="29"/>
      <c r="N41" s="28"/>
      <c r="O41" s="30"/>
      <c r="P41" s="31"/>
      <c r="Q41" s="31"/>
      <c r="R41" s="31"/>
      <c r="S41" s="31"/>
      <c r="T41" s="31"/>
      <c r="U41" s="31"/>
      <c r="V41" s="31"/>
      <c r="W41" s="31"/>
      <c r="X41" s="32">
        <f t="shared" si="0"/>
        <v>0</v>
      </c>
      <c r="Y41" s="33">
        <f t="shared" si="1"/>
        <v>0</v>
      </c>
    </row>
    <row r="42" spans="1:25" x14ac:dyDescent="0.3">
      <c r="A42" s="25"/>
      <c r="B42" s="25"/>
      <c r="C42" s="26"/>
      <c r="D42" s="26"/>
      <c r="E42" s="26"/>
      <c r="F42" s="27" t="s">
        <v>40</v>
      </c>
      <c r="G42" s="28"/>
      <c r="H42" s="29"/>
      <c r="I42" s="29"/>
      <c r="J42" s="29"/>
      <c r="K42" s="29"/>
      <c r="L42" s="29"/>
      <c r="M42" s="29"/>
      <c r="N42" s="28"/>
      <c r="O42" s="30"/>
      <c r="P42" s="31"/>
      <c r="Q42" s="31"/>
      <c r="R42" s="31"/>
      <c r="S42" s="31"/>
      <c r="T42" s="31"/>
      <c r="U42" s="31"/>
      <c r="V42" s="31"/>
      <c r="W42" s="31"/>
      <c r="X42" s="32">
        <f t="shared" si="0"/>
        <v>0</v>
      </c>
      <c r="Y42" s="33">
        <f t="shared" si="1"/>
        <v>0</v>
      </c>
    </row>
  </sheetData>
  <autoFilter ref="A10:Y10" xr:uid="{4619AE8B-0304-4570-848D-68BFEB2173D7}"/>
  <conditionalFormatting sqref="D11:D42">
    <cfRule type="expression" dxfId="2" priority="1">
      <formula>OR($D11&gt;2025,AND($D11&lt;2025,$D11&lt;&gt;""))</formula>
    </cfRule>
  </conditionalFormatting>
  <conditionalFormatting sqref="Y11:Y42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F11:F42" xr:uid="{588C0C3B-B5BA-46B4-8517-E1F264CB87F9}">
      <formula1>"DV, YHDP"</formula1>
    </dataValidation>
    <dataValidation type="list" allowBlank="1" showInputMessage="1" showErrorMessage="1" sqref="O11:O42" xr:uid="{7E4430A7-871D-47DB-876D-D5AD3BDA7939}">
      <formula1>"FMR, Actual Rent"</formula1>
    </dataValidation>
    <dataValidation type="list" allowBlank="1" showInputMessage="1" showErrorMessage="1" sqref="E11:E42" xr:uid="{6CF35C34-6F31-4759-9B10-6E1F4EE79279}">
      <formula1>"PH, TH, Joint TH &amp; PH-RRH, HMIS, SSO, TRA, PRA, SRA, S+C/SRO"</formula1>
    </dataValidation>
    <dataValidation allowBlank="1" showErrorMessage="1" sqref="A10:Y10" xr:uid="{29AEFFDD-7C87-4D12-BE37-206F4A4946FE}"/>
  </dataValidations>
  <pageMargins left="0.5" right="0.5" top="0.25" bottom="0.4" header="0.3" footer="0.15"/>
  <pageSetup fitToWidth="2" fitToHeight="10" orientation="landscape" r:id="rId1"/>
  <headerFooter>
    <oddFooter>&amp;L&amp;L &amp;B&amp;F&amp;R&amp;R &amp;B6/14/2024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2024-06-13T16:14:49Z</dcterms:created>
  <dcterms:modified xsi:type="dcterms:W3CDTF">2024-06-13T19:39:09Z</dcterms:modified>
</cp:coreProperties>
</file>