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AZ-500\"/>
    </mc:Choice>
  </mc:AlternateContent>
  <xr:revisionPtr revIDLastSave="0" documentId="13_ncr:1_{E7B0777A-D728-4E12-9045-2FD5A3F240D7}" xr6:coauthVersionLast="47" xr6:coauthVersionMax="47" xr10:uidLastSave="{00000000-0000-0000-0000-000000000000}"/>
  <bookViews>
    <workbookView xWindow="10440" yWindow="5808" windowWidth="29436" windowHeight="16176" xr2:uid="{7089DE57-60EB-4207-A80C-4437F7EB2546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2" i="1" l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<sst xmlns="http://schemas.openxmlformats.org/spreadsheetml/2006/main" count="174" uniqueCount="99">
  <si>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</si>
  <si>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</si>
  <si>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</si>
  <si>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</si>
  <si>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</si>
  <si>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</si>
  <si>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</si>
  <si>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</si>
  <si>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</si>
  <si>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</si>
  <si>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</si>
  <si>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</si>
  <si>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</si>
  <si>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</si>
  <si>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</si>
  <si>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</si>
  <si>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</si>
  <si>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</si>
  <si>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</si>
  <si>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</si>
  <si>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</si>
  <si>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</si>
  <si>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</si>
  <si>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</si>
  <si>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</si>
  <si>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</si>
  <si>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</si>
  <si>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</si>
  <si>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</si>
  <si>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</si>
  <si>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</si>
  <si>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</si>
  <si>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</si>
  <si>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</si>
  <si>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</si>
  <si>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AZ-501</t>
  </si>
  <si>
    <t>Pima County</t>
  </si>
  <si>
    <t>CASA Consolidation FY2023</t>
  </si>
  <si>
    <t>AZ0027L9T012316</t>
  </si>
  <si>
    <t>PH</t>
  </si>
  <si>
    <t/>
  </si>
  <si>
    <t>Actual Rent</t>
  </si>
  <si>
    <t>San Francisco</t>
  </si>
  <si>
    <t>Tucson/Pima County CoC</t>
  </si>
  <si>
    <t>City of Tucson</t>
  </si>
  <si>
    <t>Pima County HMIS Consolidation FY' 2023</t>
  </si>
  <si>
    <t>AZ0039L9T012315</t>
  </si>
  <si>
    <t>Shelter Plus Care TRA</t>
  </si>
  <si>
    <t>AZ0043L9T012316</t>
  </si>
  <si>
    <t>FMR</t>
  </si>
  <si>
    <t>FY 2023 SPC II</t>
  </si>
  <si>
    <t>AZ0044L9T012316</t>
  </si>
  <si>
    <t>La Frontera Center, Inc.</t>
  </si>
  <si>
    <t>Sonora House  Safe Haven</t>
  </si>
  <si>
    <t>AZ0047L9T012316</t>
  </si>
  <si>
    <t>SH</t>
  </si>
  <si>
    <t>Frontiers</t>
  </si>
  <si>
    <t>AZ0110L9T012312</t>
  </si>
  <si>
    <t>Our Family Services, Inc.</t>
  </si>
  <si>
    <t>OFS Homes First PSH 24-25</t>
  </si>
  <si>
    <t>AZ0143L9T012309</t>
  </si>
  <si>
    <t>OFS Home Again RRH 24-25</t>
  </si>
  <si>
    <t>AZ0146L9T012309</t>
  </si>
  <si>
    <t>Tucson Center for Women &amp; Children, Inc. dba Emerge! Center Against Domestic Abuse</t>
  </si>
  <si>
    <t>Rapid Re-Housing for Survivors of Domestic Abuse FY2023</t>
  </si>
  <si>
    <t>AZ0147L9T012309</t>
  </si>
  <si>
    <t>One-Stop RRH Renewal FY2023</t>
  </si>
  <si>
    <t>AZ0167L9T012308</t>
  </si>
  <si>
    <t>OFS Secure Futures 24-25</t>
  </si>
  <si>
    <t>AZ0188L9T012306</t>
  </si>
  <si>
    <t>FY 2023 Tucson/Pima Coordinated Entry Project (SSO-CE)</t>
  </si>
  <si>
    <t>AZ0210L9T012304</t>
  </si>
  <si>
    <t>SSO</t>
  </si>
  <si>
    <t>DV</t>
  </si>
  <si>
    <t>Old Pueblo Community Services</t>
  </si>
  <si>
    <t>Oasis PSH</t>
  </si>
  <si>
    <t>AZ0214L9T012304</t>
  </si>
  <si>
    <t>Goodwill Industries of Southern Arizona</t>
  </si>
  <si>
    <t>The Goodwill Metro/REC Reengagement Project for Homeless Youth Renewal FY2023</t>
  </si>
  <si>
    <t>AZ0216Y9T012303</t>
  </si>
  <si>
    <t>YHDP</t>
  </si>
  <si>
    <t>Our Family Services New Hope</t>
  </si>
  <si>
    <t>AZ0217Y9T012303</t>
  </si>
  <si>
    <t>Bread and Roses</t>
  </si>
  <si>
    <t>AZ0218Y9T012303</t>
  </si>
  <si>
    <t>TH</t>
  </si>
  <si>
    <t>Community Bridges, Inc.</t>
  </si>
  <si>
    <t>CBI YOURRH Project</t>
  </si>
  <si>
    <t>AZ0219Y9T012303</t>
  </si>
  <si>
    <t>Our Family Services Youth Care</t>
  </si>
  <si>
    <t>AZ0220Y9T012303</t>
  </si>
  <si>
    <t>Transitions PSH</t>
  </si>
  <si>
    <t>AZ0221Y9T012303</t>
  </si>
  <si>
    <t>Medical Respite PSH</t>
  </si>
  <si>
    <t>AZ0231T9T012302</t>
  </si>
  <si>
    <t>CBI Pima PSH 37</t>
  </si>
  <si>
    <t>AZ0249L9T012301</t>
  </si>
  <si>
    <t>La Casita RRH FY2023</t>
  </si>
  <si>
    <t>AZ0256T9T012300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</si>
</sst>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9AE8B-0304-4570-848D-68BFEB2173D7}">
  <sheetPr codeName="Sheet17">
    <pageSetUpPr fitToPage="1"/>
  </sheetPr>
  <dimension ref="A1:DF42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598104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2229948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12680244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474216</v>
      </c>
      <c r="I11" s="29">
        <v>460721</v>
      </c>
      <c r="J11" s="29">
        <v>0</v>
      </c>
      <c r="K11" s="29">
        <v>0</v>
      </c>
      <c r="L11" s="29">
        <v>0</v>
      </c>
      <c r="M11" s="29">
        <v>0</v>
      </c>
      <c r="N11" s="28">
        <v>54777</v>
      </c>
      <c r="O11" s="30" t="s">
        <v>41</v>
      </c>
      <c r="P11" s="31">
        <v>0</v>
      </c>
      <c r="Q11" s="31">
        <v>17</v>
      </c>
      <c r="R11" s="31">
        <v>27</v>
      </c>
      <c r="S11" s="31">
        <v>11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42" si="0">SUM(P11:W11)</f>
        <v>55</v>
      </c>
      <c r="Y11" s="33">
        <f t="shared" ref="Y11:Y42" si="1">SUM(G11:N11)</f>
        <v>989714</v>
      </c>
    </row>
    <row r="12" spans="1:25" x14ac:dyDescent="0.3">
      <c r="A12" s="25" t="s">
        <v>36</v>
      </c>
      <c r="B12" s="25" t="s">
        <v>45</v>
      </c>
      <c r="C12" s="26" t="s">
        <v>46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389397</v>
      </c>
      <c r="L12" s="29">
        <v>0</v>
      </c>
      <c r="M12" s="29">
        <v>0</v>
      </c>
      <c r="N12" s="28">
        <v>32095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421492</v>
      </c>
    </row>
    <row r="13" spans="1:25" x14ac:dyDescent="0.3">
      <c r="A13" s="25" t="s">
        <v>44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1212600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8">
        <v>79648</v>
      </c>
      <c r="O13" s="30" t="s">
        <v>49</v>
      </c>
      <c r="P13" s="31">
        <v>0</v>
      </c>
      <c r="Q13" s="31">
        <v>0</v>
      </c>
      <c r="R13" s="31">
        <v>100</v>
      </c>
      <c r="S13" s="31">
        <v>10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110</v>
      </c>
      <c r="Y13" s="33">
        <f t="shared" si="1"/>
        <v>1292248</v>
      </c>
    </row>
    <row r="14" spans="1:25" x14ac:dyDescent="0.3">
      <c r="A14" s="25" t="s">
        <v>44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1956852</v>
      </c>
      <c r="I14" s="29">
        <v>475120</v>
      </c>
      <c r="J14" s="29">
        <v>0</v>
      </c>
      <c r="K14" s="29">
        <v>0</v>
      </c>
      <c r="L14" s="29">
        <v>0</v>
      </c>
      <c r="M14" s="29">
        <v>0</v>
      </c>
      <c r="N14" s="28">
        <v>152336</v>
      </c>
      <c r="O14" s="30" t="s">
        <v>49</v>
      </c>
      <c r="P14" s="31">
        <v>0</v>
      </c>
      <c r="Q14" s="31">
        <v>20</v>
      </c>
      <c r="R14" s="31">
        <v>122</v>
      </c>
      <c r="S14" s="31">
        <v>27</v>
      </c>
      <c r="T14" s="31">
        <v>4</v>
      </c>
      <c r="U14" s="31">
        <v>0</v>
      </c>
      <c r="V14" s="31">
        <v>0</v>
      </c>
      <c r="W14" s="31">
        <v>0</v>
      </c>
      <c r="X14" s="32">
        <f t="shared" si="0"/>
        <v>173</v>
      </c>
      <c r="Y14" s="33">
        <f t="shared" si="1"/>
        <v>2584308</v>
      </c>
    </row>
    <row r="15" spans="1:25" x14ac:dyDescent="0.3">
      <c r="A15" s="25" t="s">
        <v>52</v>
      </c>
      <c r="B15" s="25" t="s">
        <v>53</v>
      </c>
      <c r="C15" s="26" t="s">
        <v>54</v>
      </c>
      <c r="D15" s="26">
        <v>2025</v>
      </c>
      <c r="E15" s="26" t="s">
        <v>55</v>
      </c>
      <c r="F15" s="27" t="s">
        <v>40</v>
      </c>
      <c r="G15" s="28">
        <v>63408</v>
      </c>
      <c r="H15" s="29">
        <v>0</v>
      </c>
      <c r="I15" s="29">
        <v>305553</v>
      </c>
      <c r="J15" s="29">
        <v>36056</v>
      </c>
      <c r="K15" s="29">
        <v>0</v>
      </c>
      <c r="L15" s="29">
        <v>0</v>
      </c>
      <c r="M15" s="29">
        <v>0</v>
      </c>
      <c r="N15" s="28">
        <v>28228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433245</v>
      </c>
    </row>
    <row r="16" spans="1:25" x14ac:dyDescent="0.3">
      <c r="A16" s="25" t="s">
        <v>44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196272</v>
      </c>
      <c r="I16" s="29">
        <v>37571</v>
      </c>
      <c r="J16" s="29">
        <v>0</v>
      </c>
      <c r="K16" s="29">
        <v>0</v>
      </c>
      <c r="L16" s="29">
        <v>0</v>
      </c>
      <c r="M16" s="29">
        <v>0</v>
      </c>
      <c r="N16" s="28">
        <v>20476</v>
      </c>
      <c r="O16" s="30" t="s">
        <v>49</v>
      </c>
      <c r="P16" s="31">
        <v>0</v>
      </c>
      <c r="Q16" s="31">
        <v>0</v>
      </c>
      <c r="R16" s="31">
        <v>17</v>
      </c>
      <c r="S16" s="31">
        <v>1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18</v>
      </c>
      <c r="Y16" s="33">
        <f t="shared" si="1"/>
        <v>254319</v>
      </c>
    </row>
    <row r="17" spans="1:25" x14ac:dyDescent="0.3">
      <c r="A17" s="25" t="s">
        <v>58</v>
      </c>
      <c r="B17" s="25" t="s">
        <v>59</v>
      </c>
      <c r="C17" s="26" t="s">
        <v>60</v>
      </c>
      <c r="D17" s="26">
        <v>2025</v>
      </c>
      <c r="E17" s="26" t="s">
        <v>39</v>
      </c>
      <c r="F17" s="27" t="s">
        <v>40</v>
      </c>
      <c r="G17" s="28">
        <v>159354</v>
      </c>
      <c r="H17" s="29">
        <v>0</v>
      </c>
      <c r="I17" s="29">
        <v>76883</v>
      </c>
      <c r="J17" s="29">
        <v>0</v>
      </c>
      <c r="K17" s="29">
        <v>0</v>
      </c>
      <c r="L17" s="29">
        <v>0</v>
      </c>
      <c r="M17" s="29">
        <v>0</v>
      </c>
      <c r="N17" s="28">
        <v>20784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257021</v>
      </c>
    </row>
    <row r="18" spans="1:25" x14ac:dyDescent="0.3">
      <c r="A18" s="25" t="s">
        <v>58</v>
      </c>
      <c r="B18" s="25" t="s">
        <v>61</v>
      </c>
      <c r="C18" s="26" t="s">
        <v>62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538620</v>
      </c>
      <c r="I18" s="29">
        <v>212751</v>
      </c>
      <c r="J18" s="29">
        <v>0</v>
      </c>
      <c r="K18" s="29">
        <v>0</v>
      </c>
      <c r="L18" s="29">
        <v>0</v>
      </c>
      <c r="M18" s="29">
        <v>0</v>
      </c>
      <c r="N18" s="28">
        <v>65215</v>
      </c>
      <c r="O18" s="30" t="s">
        <v>49</v>
      </c>
      <c r="P18" s="31">
        <v>0</v>
      </c>
      <c r="Q18" s="31">
        <v>0</v>
      </c>
      <c r="R18" s="31">
        <v>20</v>
      </c>
      <c r="S18" s="31">
        <v>23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43</v>
      </c>
      <c r="Y18" s="33">
        <f t="shared" si="1"/>
        <v>816586</v>
      </c>
    </row>
    <row r="19" spans="1:25" x14ac:dyDescent="0.3">
      <c r="A19" s="25" t="s">
        <v>63</v>
      </c>
      <c r="B19" s="25" t="s">
        <v>64</v>
      </c>
      <c r="C19" s="26" t="s">
        <v>65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156792</v>
      </c>
      <c r="I19" s="29">
        <v>127664</v>
      </c>
      <c r="J19" s="29">
        <v>0</v>
      </c>
      <c r="K19" s="29">
        <v>0</v>
      </c>
      <c r="L19" s="29">
        <v>0</v>
      </c>
      <c r="M19" s="29">
        <v>0</v>
      </c>
      <c r="N19" s="28">
        <v>24287</v>
      </c>
      <c r="O19" s="30" t="s">
        <v>49</v>
      </c>
      <c r="P19" s="31">
        <v>0</v>
      </c>
      <c r="Q19" s="31">
        <v>0</v>
      </c>
      <c r="R19" s="31">
        <v>12</v>
      </c>
      <c r="S19" s="31">
        <v>2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14</v>
      </c>
      <c r="Y19" s="33">
        <f t="shared" si="1"/>
        <v>308743</v>
      </c>
    </row>
    <row r="20" spans="1:25" x14ac:dyDescent="0.3">
      <c r="A20" s="25" t="s">
        <v>36</v>
      </c>
      <c r="B20" s="25" t="s">
        <v>66</v>
      </c>
      <c r="C20" s="26" t="s">
        <v>67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160620</v>
      </c>
      <c r="I20" s="29">
        <v>75413</v>
      </c>
      <c r="J20" s="29">
        <v>0</v>
      </c>
      <c r="K20" s="29">
        <v>0</v>
      </c>
      <c r="L20" s="29">
        <v>0</v>
      </c>
      <c r="M20" s="29">
        <v>0</v>
      </c>
      <c r="N20" s="28">
        <v>12252</v>
      </c>
      <c r="O20" s="30" t="s">
        <v>49</v>
      </c>
      <c r="P20" s="31">
        <v>0</v>
      </c>
      <c r="Q20" s="31">
        <v>8</v>
      </c>
      <c r="R20" s="31">
        <v>4</v>
      </c>
      <c r="S20" s="31">
        <v>3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15</v>
      </c>
      <c r="Y20" s="33">
        <f t="shared" si="1"/>
        <v>248285</v>
      </c>
    </row>
    <row r="21" spans="1:25" x14ac:dyDescent="0.3">
      <c r="A21" s="25" t="s">
        <v>58</v>
      </c>
      <c r="B21" s="25" t="s">
        <v>68</v>
      </c>
      <c r="C21" s="26" t="s">
        <v>69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212640</v>
      </c>
      <c r="I21" s="29">
        <v>128893</v>
      </c>
      <c r="J21" s="29">
        <v>0</v>
      </c>
      <c r="K21" s="29">
        <v>0</v>
      </c>
      <c r="L21" s="29">
        <v>0</v>
      </c>
      <c r="M21" s="29">
        <v>0</v>
      </c>
      <c r="N21" s="28">
        <v>30056</v>
      </c>
      <c r="O21" s="30" t="s">
        <v>49</v>
      </c>
      <c r="P21" s="31">
        <v>0</v>
      </c>
      <c r="Q21" s="31">
        <v>18</v>
      </c>
      <c r="R21" s="31">
        <v>4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2">
        <f t="shared" si="0"/>
        <v>22</v>
      </c>
      <c r="Y21" s="33">
        <f t="shared" si="1"/>
        <v>371589</v>
      </c>
    </row>
    <row r="22" spans="1:25" x14ac:dyDescent="0.3">
      <c r="A22" s="25" t="s">
        <v>44</v>
      </c>
      <c r="B22" s="25" t="s">
        <v>70</v>
      </c>
      <c r="C22" s="26" t="s">
        <v>71</v>
      </c>
      <c r="D22" s="26">
        <v>2025</v>
      </c>
      <c r="E22" s="26" t="s">
        <v>72</v>
      </c>
      <c r="F22" s="27" t="s">
        <v>73</v>
      </c>
      <c r="G22" s="28">
        <v>0</v>
      </c>
      <c r="H22" s="29">
        <v>0</v>
      </c>
      <c r="I22" s="29">
        <v>543732</v>
      </c>
      <c r="J22" s="29">
        <v>0</v>
      </c>
      <c r="K22" s="29">
        <v>0</v>
      </c>
      <c r="L22" s="29">
        <v>0</v>
      </c>
      <c r="M22" s="29">
        <v>0</v>
      </c>
      <c r="N22" s="28">
        <v>54372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598104</v>
      </c>
    </row>
    <row r="23" spans="1:25" x14ac:dyDescent="0.3">
      <c r="A23" s="25" t="s">
        <v>74</v>
      </c>
      <c r="B23" s="25" t="s">
        <v>75</v>
      </c>
      <c r="C23" s="26" t="s">
        <v>76</v>
      </c>
      <c r="D23" s="26">
        <v>2025</v>
      </c>
      <c r="E23" s="26" t="s">
        <v>39</v>
      </c>
      <c r="F23" s="27" t="s">
        <v>40</v>
      </c>
      <c r="G23" s="28">
        <v>66288</v>
      </c>
      <c r="H23" s="29">
        <v>378792</v>
      </c>
      <c r="I23" s="29">
        <v>249521</v>
      </c>
      <c r="J23" s="29">
        <v>0</v>
      </c>
      <c r="K23" s="29">
        <v>0</v>
      </c>
      <c r="L23" s="29">
        <v>0</v>
      </c>
      <c r="M23" s="29">
        <v>0</v>
      </c>
      <c r="N23" s="28">
        <v>55576</v>
      </c>
      <c r="O23" s="30" t="s">
        <v>49</v>
      </c>
      <c r="P23" s="31">
        <v>0</v>
      </c>
      <c r="Q23" s="31">
        <v>0</v>
      </c>
      <c r="R23" s="31">
        <v>25</v>
      </c>
      <c r="S23" s="31">
        <v>3</v>
      </c>
      <c r="T23" s="31">
        <v>0</v>
      </c>
      <c r="U23" s="31">
        <v>0</v>
      </c>
      <c r="V23" s="31">
        <v>0</v>
      </c>
      <c r="W23" s="31">
        <v>0</v>
      </c>
      <c r="X23" s="32">
        <f t="shared" si="0"/>
        <v>28</v>
      </c>
      <c r="Y23" s="33">
        <f t="shared" si="1"/>
        <v>750177</v>
      </c>
    </row>
    <row r="24" spans="1:25" x14ac:dyDescent="0.3">
      <c r="A24" s="25" t="s">
        <v>77</v>
      </c>
      <c r="B24" s="25" t="s">
        <v>78</v>
      </c>
      <c r="C24" s="26" t="s">
        <v>79</v>
      </c>
      <c r="D24" s="26">
        <v>2025</v>
      </c>
      <c r="E24" s="26" t="s">
        <v>72</v>
      </c>
      <c r="F24" s="27" t="s">
        <v>80</v>
      </c>
      <c r="G24" s="28">
        <v>0</v>
      </c>
      <c r="H24" s="29">
        <v>0</v>
      </c>
      <c r="I24" s="29">
        <v>140499</v>
      </c>
      <c r="J24" s="29">
        <v>0</v>
      </c>
      <c r="K24" s="29">
        <v>0</v>
      </c>
      <c r="L24" s="29">
        <v>0</v>
      </c>
      <c r="M24" s="29">
        <v>0</v>
      </c>
      <c r="N24" s="28">
        <v>7200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147699</v>
      </c>
    </row>
    <row r="25" spans="1:25" x14ac:dyDescent="0.3">
      <c r="A25" s="25" t="s">
        <v>58</v>
      </c>
      <c r="B25" s="25" t="s">
        <v>81</v>
      </c>
      <c r="C25" s="26" t="s">
        <v>82</v>
      </c>
      <c r="D25" s="26">
        <v>2025</v>
      </c>
      <c r="E25" s="26" t="s">
        <v>39</v>
      </c>
      <c r="F25" s="27" t="s">
        <v>80</v>
      </c>
      <c r="G25" s="28">
        <v>0</v>
      </c>
      <c r="H25" s="29">
        <v>271284</v>
      </c>
      <c r="I25" s="29">
        <v>270215</v>
      </c>
      <c r="J25" s="29">
        <v>0</v>
      </c>
      <c r="K25" s="29">
        <v>0</v>
      </c>
      <c r="L25" s="29">
        <v>0</v>
      </c>
      <c r="M25" s="29">
        <v>0</v>
      </c>
      <c r="N25" s="28">
        <v>5500</v>
      </c>
      <c r="O25" s="30" t="s">
        <v>49</v>
      </c>
      <c r="P25" s="31">
        <v>0</v>
      </c>
      <c r="Q25" s="31">
        <v>0</v>
      </c>
      <c r="R25" s="31">
        <v>24</v>
      </c>
      <c r="S25" s="31">
        <v>1</v>
      </c>
      <c r="T25" s="31">
        <v>0</v>
      </c>
      <c r="U25" s="31">
        <v>0</v>
      </c>
      <c r="V25" s="31">
        <v>0</v>
      </c>
      <c r="W25" s="31">
        <v>0</v>
      </c>
      <c r="X25" s="32">
        <f t="shared" si="0"/>
        <v>25</v>
      </c>
      <c r="Y25" s="33">
        <f t="shared" si="1"/>
        <v>546999</v>
      </c>
    </row>
    <row r="26" spans="1:25" x14ac:dyDescent="0.3">
      <c r="A26" s="25" t="s">
        <v>74</v>
      </c>
      <c r="B26" s="25" t="s">
        <v>83</v>
      </c>
      <c r="C26" s="26" t="s">
        <v>84</v>
      </c>
      <c r="D26" s="26">
        <v>2025</v>
      </c>
      <c r="E26" s="26" t="s">
        <v>85</v>
      </c>
      <c r="F26" s="27" t="s">
        <v>80</v>
      </c>
      <c r="G26" s="28">
        <v>0</v>
      </c>
      <c r="H26" s="29">
        <v>0</v>
      </c>
      <c r="I26" s="29">
        <v>351309</v>
      </c>
      <c r="J26" s="29">
        <v>80691</v>
      </c>
      <c r="K26" s="29">
        <v>0</v>
      </c>
      <c r="L26" s="29">
        <v>0</v>
      </c>
      <c r="M26" s="29">
        <v>0</v>
      </c>
      <c r="N26" s="28">
        <v>0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432000</v>
      </c>
    </row>
    <row r="27" spans="1:25" x14ac:dyDescent="0.3">
      <c r="A27" s="25" t="s">
        <v>86</v>
      </c>
      <c r="B27" s="25" t="s">
        <v>87</v>
      </c>
      <c r="C27" s="26" t="s">
        <v>88</v>
      </c>
      <c r="D27" s="26">
        <v>2025</v>
      </c>
      <c r="E27" s="26" t="s">
        <v>39</v>
      </c>
      <c r="F27" s="27" t="s">
        <v>80</v>
      </c>
      <c r="G27" s="28">
        <v>0</v>
      </c>
      <c r="H27" s="29">
        <v>278616</v>
      </c>
      <c r="I27" s="29">
        <v>181341</v>
      </c>
      <c r="J27" s="29">
        <v>0</v>
      </c>
      <c r="K27" s="29">
        <v>0</v>
      </c>
      <c r="L27" s="29">
        <v>0</v>
      </c>
      <c r="M27" s="29">
        <v>0</v>
      </c>
      <c r="N27" s="28">
        <v>15309</v>
      </c>
      <c r="O27" s="30" t="s">
        <v>49</v>
      </c>
      <c r="P27" s="31">
        <v>0</v>
      </c>
      <c r="Q27" s="31">
        <v>0</v>
      </c>
      <c r="R27" s="31">
        <v>26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2">
        <f t="shared" si="0"/>
        <v>26</v>
      </c>
      <c r="Y27" s="33">
        <f t="shared" si="1"/>
        <v>475266</v>
      </c>
    </row>
    <row r="28" spans="1:25" x14ac:dyDescent="0.3">
      <c r="A28" s="25" t="s">
        <v>58</v>
      </c>
      <c r="B28" s="25" t="s">
        <v>89</v>
      </c>
      <c r="C28" s="26" t="s">
        <v>90</v>
      </c>
      <c r="D28" s="26">
        <v>2025</v>
      </c>
      <c r="E28" s="26" t="s">
        <v>72</v>
      </c>
      <c r="F28" s="27" t="s">
        <v>80</v>
      </c>
      <c r="G28" s="28">
        <v>0</v>
      </c>
      <c r="H28" s="29">
        <v>0</v>
      </c>
      <c r="I28" s="29">
        <v>323636</v>
      </c>
      <c r="J28" s="29">
        <v>0</v>
      </c>
      <c r="K28" s="29">
        <v>0</v>
      </c>
      <c r="L28" s="29">
        <v>0</v>
      </c>
      <c r="M28" s="29">
        <v>0</v>
      </c>
      <c r="N28" s="28">
        <v>5500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329136</v>
      </c>
    </row>
    <row r="29" spans="1:25" x14ac:dyDescent="0.3">
      <c r="A29" s="25" t="s">
        <v>44</v>
      </c>
      <c r="B29" s="25" t="s">
        <v>91</v>
      </c>
      <c r="C29" s="26" t="s">
        <v>92</v>
      </c>
      <c r="D29" s="26">
        <v>2025</v>
      </c>
      <c r="E29" s="26" t="s">
        <v>39</v>
      </c>
      <c r="F29" s="27" t="s">
        <v>80</v>
      </c>
      <c r="G29" s="28">
        <v>0</v>
      </c>
      <c r="H29" s="29">
        <v>199656</v>
      </c>
      <c r="I29" s="29">
        <v>75376</v>
      </c>
      <c r="J29" s="29">
        <v>0</v>
      </c>
      <c r="K29" s="29">
        <v>0</v>
      </c>
      <c r="L29" s="29">
        <v>0</v>
      </c>
      <c r="M29" s="29">
        <v>0</v>
      </c>
      <c r="N29" s="28">
        <v>23816</v>
      </c>
      <c r="O29" s="30" t="s">
        <v>49</v>
      </c>
      <c r="P29" s="31">
        <v>0</v>
      </c>
      <c r="Q29" s="31">
        <v>0</v>
      </c>
      <c r="R29" s="31">
        <v>16</v>
      </c>
      <c r="S29" s="31">
        <v>2</v>
      </c>
      <c r="T29" s="31">
        <v>0</v>
      </c>
      <c r="U29" s="31">
        <v>0</v>
      </c>
      <c r="V29" s="31">
        <v>0</v>
      </c>
      <c r="W29" s="31">
        <v>0</v>
      </c>
      <c r="X29" s="32">
        <f t="shared" si="0"/>
        <v>18</v>
      </c>
      <c r="Y29" s="33">
        <f t="shared" si="1"/>
        <v>298848</v>
      </c>
    </row>
    <row r="30" spans="1:25" x14ac:dyDescent="0.3">
      <c r="A30" s="25" t="s">
        <v>44</v>
      </c>
      <c r="B30" s="25" t="s">
        <v>93</v>
      </c>
      <c r="C30" s="26" t="s">
        <v>94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206616</v>
      </c>
      <c r="I30" s="29">
        <v>60777</v>
      </c>
      <c r="J30" s="29">
        <v>0</v>
      </c>
      <c r="K30" s="29">
        <v>0</v>
      </c>
      <c r="L30" s="29">
        <v>0</v>
      </c>
      <c r="M30" s="29">
        <v>0</v>
      </c>
      <c r="N30" s="28">
        <v>23649</v>
      </c>
      <c r="O30" s="30" t="s">
        <v>49</v>
      </c>
      <c r="P30" s="31">
        <v>0</v>
      </c>
      <c r="Q30" s="31">
        <v>6</v>
      </c>
      <c r="R30" s="31">
        <v>14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2">
        <f t="shared" si="0"/>
        <v>20</v>
      </c>
      <c r="Y30" s="33">
        <f t="shared" si="1"/>
        <v>291042</v>
      </c>
    </row>
    <row r="31" spans="1:25" x14ac:dyDescent="0.3">
      <c r="A31" s="25" t="s">
        <v>86</v>
      </c>
      <c r="B31" s="25" t="s">
        <v>95</v>
      </c>
      <c r="C31" s="26" t="s">
        <v>96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393924</v>
      </c>
      <c r="I31" s="29">
        <v>189747</v>
      </c>
      <c r="J31" s="29">
        <v>0</v>
      </c>
      <c r="K31" s="29">
        <v>0</v>
      </c>
      <c r="L31" s="29">
        <v>0</v>
      </c>
      <c r="M31" s="29">
        <v>0</v>
      </c>
      <c r="N31" s="28">
        <v>18449</v>
      </c>
      <c r="O31" s="30" t="s">
        <v>49</v>
      </c>
      <c r="P31" s="31">
        <v>0</v>
      </c>
      <c r="Q31" s="31">
        <v>2</v>
      </c>
      <c r="R31" s="31">
        <v>35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2">
        <f t="shared" si="0"/>
        <v>37</v>
      </c>
      <c r="Y31" s="33">
        <f t="shared" si="1"/>
        <v>602120</v>
      </c>
    </row>
    <row r="32" spans="1:25" x14ac:dyDescent="0.3">
      <c r="A32" s="25" t="s">
        <v>36</v>
      </c>
      <c r="B32" s="25" t="s">
        <v>97</v>
      </c>
      <c r="C32" s="26" t="s">
        <v>98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128592</v>
      </c>
      <c r="I32" s="29">
        <v>89945</v>
      </c>
      <c r="J32" s="29">
        <v>0</v>
      </c>
      <c r="K32" s="29">
        <v>0</v>
      </c>
      <c r="L32" s="29">
        <v>0</v>
      </c>
      <c r="M32" s="29">
        <v>0</v>
      </c>
      <c r="N32" s="28">
        <v>12766</v>
      </c>
      <c r="O32" s="30" t="s">
        <v>49</v>
      </c>
      <c r="P32" s="31">
        <v>0</v>
      </c>
      <c r="Q32" s="31">
        <v>0</v>
      </c>
      <c r="R32" s="31">
        <v>12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2">
        <f t="shared" si="0"/>
        <v>12</v>
      </c>
      <c r="Y32" s="33">
        <f t="shared" si="1"/>
        <v>231303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28"/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28"/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28"/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28"/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28"/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28"/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28"/>
      <c r="O42" s="30"/>
      <c r="P42" s="31"/>
      <c r="Q42" s="31"/>
      <c r="R42" s="31"/>
      <c r="S42" s="31"/>
      <c r="T42" s="31"/>
      <c r="U42" s="31"/>
      <c r="V42" s="31"/>
      <c r="W42" s="31"/>
      <c r="X42" s="32">
        <f t="shared" si="0"/>
        <v>0</v>
      </c>
      <c r="Y42" s="33">
        <f t="shared" si="1"/>
        <v>0</v>
      </c>
    </row>
  </sheetData>
  <autoFilter ref="A10:Y10" xr:uid="{4619AE8B-0304-4570-848D-68BFEB2173D7}"/>
  <conditionalFormatting sqref="D11:D42">
    <cfRule type="expression" dxfId="2" priority="1">
      <formula>OR($D11&gt;2025,AND($D11&lt;2025,$D11&lt;&gt;""))</formula>
    </cfRule>
  </conditionalFormatting>
  <conditionalFormatting sqref="Y11:Y42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42" xr:uid="{588C0C3B-B5BA-46B4-8517-E1F264CB87F9}">
      <formula1>"DV, YHDP"</formula1>
    </dataValidation>
    <dataValidation type="list" allowBlank="1" showInputMessage="1" showErrorMessage="1" sqref="O11:O42" xr:uid="{7E4430A7-871D-47DB-876D-D5AD3BDA7939}">
      <formula1>"FMR, Actual Rent"</formula1>
    </dataValidation>
    <dataValidation type="list" allowBlank="1" showInputMessage="1" showErrorMessage="1" sqref="E11:E42" xr:uid="{6CF35C34-6F31-4759-9B10-6E1F4EE79279}">
      <formula1>"PH, TH, Joint TH &amp; PH-RRH, HMIS, SSO, TRA, PRA, SRA, S+C/SRO"</formula1>
    </dataValidation>
    <dataValidation allowBlank="1" showErrorMessage="1" sqref="A10:Y10" xr:uid="{29AEFFDD-7C87-4D12-BE37-206F4A4946FE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2024-06-13T16:14:49Z</dcterms:created>
  <dcterms:modified xsi:type="dcterms:W3CDTF">2024-06-13T19:39:09Z</dcterms:modified>
</cp:coreProperties>
</file>