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1E976C29-5E50-4767-BB27-C5E6830D7EBE}" xr6:coauthVersionLast="47" xr6:coauthVersionMax="47" xr10:uidLastSave="{00000000-0000-0000-0000-000000000000}"/>
  <bookViews>
    <workbookView xWindow="384" yWindow="384" windowWidth="23220" windowHeight="12720" xr2:uid="{546336E9-9AC3-4C51-ACB7-BCC7AC51A28A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7" i="1" l="1"/>
  <c r="X37" i="1"/>
  <c r="Y36" i="1"/>
  <c r="X36" i="1"/>
  <c r="Y35" i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B5" i="1" s="1"/>
  <c r="C5" i="1" s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7" i="1" l="1"/>
</calcChain>
</file>

<file path=xl/sharedStrings.xml><?xml version="1.0" encoding="utf-8"?>
<sst xmlns="http://schemas.openxmlformats.org/spreadsheetml/2006/main" count="145" uniqueCount="78">
  <si>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</si>
  <si>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</si>
  <si>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</si>
  <si>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</si>
  <si>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</si>
  <si>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</si>
  <si>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</si>
  <si>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</si>
  <si>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</si>
  <si>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</si>
  <si>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</si>
  <si>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</si>
  <si>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</si>
  <si>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</si>
  <si>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</si>
  <si>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</si>
  <si>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</si>
  <si>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</si>
  <si>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</si>
  <si>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</si>
  <si>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</si>
  <si>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</si>
  <si>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</si>
  <si>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</si>
  <si>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</si>
  <si>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</si>
  <si>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</si>
  <si>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</si>
  <si>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</si>
  <si>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</si>
  <si>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</si>
  <si>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</si>
  <si>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</si>
  <si>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</si>
  <si>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</si>
  <si>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AZ-500</t>
  </si>
  <si>
    <t>Arizona Department of Housing</t>
  </si>
  <si>
    <t>Casas Primeras</t>
  </si>
  <si>
    <t>AZ0003U9T002316</t>
  </si>
  <si>
    <t>PH</t>
  </si>
  <si>
    <t/>
  </si>
  <si>
    <t>FMR</t>
  </si>
  <si>
    <t>San Francisco</t>
  </si>
  <si>
    <t>Arizona Balance of State CoC</t>
  </si>
  <si>
    <t>Little Colorado Housing Program</t>
  </si>
  <si>
    <t>AZ0009U9T002316</t>
  </si>
  <si>
    <t>Mohave County Permanent Housing (Bridging Northern Arizona)</t>
  </si>
  <si>
    <t>AZ0011U9T002316</t>
  </si>
  <si>
    <t>Permanent Housing Yuma Consolidated</t>
  </si>
  <si>
    <t>AZ0016U9T002316</t>
  </si>
  <si>
    <t>HMIS Project</t>
  </si>
  <si>
    <t>AZ0018U9T002316</t>
  </si>
  <si>
    <t>SPC Rural</t>
  </si>
  <si>
    <t>AZ0020U9T002316</t>
  </si>
  <si>
    <t>Victory Place Consolidated</t>
  </si>
  <si>
    <t>AZ0022U9T002316</t>
  </si>
  <si>
    <t>Northern Sky Consolidated</t>
  </si>
  <si>
    <t>AZ0109U9T002312</t>
  </si>
  <si>
    <t>Mohave County PSH 2011 Fresh Start</t>
  </si>
  <si>
    <t>AZ0128U9T002311</t>
  </si>
  <si>
    <t>Catholic Charities Skypointe Consolidated</t>
  </si>
  <si>
    <t>AZ0137U9T002310</t>
  </si>
  <si>
    <t>Sycamore Canyon Consolidated</t>
  </si>
  <si>
    <t>AZ0140U9T002309</t>
  </si>
  <si>
    <t>Catholic Charities Yellowpine Consolidated</t>
  </si>
  <si>
    <t>AZ0173U9T002307</t>
  </si>
  <si>
    <t>Cochise County RRH</t>
  </si>
  <si>
    <t>AZ0187U9T002306</t>
  </si>
  <si>
    <t>DV</t>
  </si>
  <si>
    <t>Arizona Veterans in Progress TH-PH/RRH</t>
  </si>
  <si>
    <t>AZ0197U9T002305</t>
  </si>
  <si>
    <t>Joint TH &amp; PH-RRH</t>
  </si>
  <si>
    <t>KAAP DV Bonus RRH</t>
  </si>
  <si>
    <t>AZ0206U9T002304</t>
  </si>
  <si>
    <t>A New Leaf DV RRH Pinal</t>
  </si>
  <si>
    <t>AZ0207U9T002304</t>
  </si>
  <si>
    <t>CBI Gila County PSH</t>
  </si>
  <si>
    <t>AZ0208U9T002304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</si>
</sst>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11E0D-0928-41F5-AC9A-0A89CF9624E6}">
  <sheetPr codeName="Sheet5">
    <pageSetUpPr fitToPage="1"/>
  </sheetPr>
  <dimension ref="A1:Y37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42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43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36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784533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5494489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204600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8">
        <v>8778</v>
      </c>
      <c r="O11" s="30" t="s">
        <v>41</v>
      </c>
      <c r="P11" s="31">
        <v>0</v>
      </c>
      <c r="Q11" s="31">
        <v>0</v>
      </c>
      <c r="R11" s="31">
        <v>22</v>
      </c>
      <c r="S11" s="31">
        <v>0</v>
      </c>
      <c r="T11" s="31">
        <v>0</v>
      </c>
      <c r="U11" s="31">
        <v>0</v>
      </c>
      <c r="V11" s="31">
        <v>0</v>
      </c>
      <c r="W11" s="31">
        <v>0</v>
      </c>
      <c r="X11" s="32">
        <f t="shared" ref="X11:X17" si="0">SUM(P11:W11)</f>
        <v>22</v>
      </c>
      <c r="Y11" s="33">
        <f t="shared" ref="Y11:Y37" si="1">SUM(G11:N11)</f>
        <v>213378</v>
      </c>
    </row>
    <row r="12" spans="1:25" x14ac:dyDescent="0.3">
      <c r="A12" s="25" t="s">
        <v>36</v>
      </c>
      <c r="B12" s="25" t="s">
        <v>44</v>
      </c>
      <c r="C12" s="26" t="s">
        <v>45</v>
      </c>
      <c r="D12" s="26">
        <v>2025</v>
      </c>
      <c r="E12" s="26" t="s">
        <v>39</v>
      </c>
      <c r="F12" s="27" t="s">
        <v>40</v>
      </c>
      <c r="G12" s="28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8">
        <v>0</v>
      </c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0</v>
      </c>
    </row>
    <row r="13" spans="1:25" x14ac:dyDescent="0.3">
      <c r="A13" s="25" t="s">
        <v>36</v>
      </c>
      <c r="B13" s="25" t="s">
        <v>46</v>
      </c>
      <c r="C13" s="26" t="s">
        <v>47</v>
      </c>
      <c r="D13" s="26">
        <v>2025</v>
      </c>
      <c r="E13" s="26" t="s">
        <v>39</v>
      </c>
      <c r="F13" s="27" t="s">
        <v>40</v>
      </c>
      <c r="G13" s="28">
        <v>0</v>
      </c>
      <c r="H13" s="29">
        <v>140376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8">
        <v>5341</v>
      </c>
      <c r="O13" s="30" t="s">
        <v>41</v>
      </c>
      <c r="P13" s="31">
        <v>0</v>
      </c>
      <c r="Q13" s="31">
        <v>2</v>
      </c>
      <c r="R13" s="31">
        <v>6</v>
      </c>
      <c r="S13" s="31">
        <v>5</v>
      </c>
      <c r="T13" s="31">
        <v>0</v>
      </c>
      <c r="U13" s="31">
        <v>0</v>
      </c>
      <c r="V13" s="31">
        <v>0</v>
      </c>
      <c r="W13" s="31">
        <v>0</v>
      </c>
      <c r="X13" s="32">
        <f t="shared" si="0"/>
        <v>13</v>
      </c>
      <c r="Y13" s="33">
        <f t="shared" si="1"/>
        <v>145717</v>
      </c>
    </row>
    <row r="14" spans="1:25" x14ac:dyDescent="0.3">
      <c r="A14" s="25" t="s">
        <v>36</v>
      </c>
      <c r="B14" s="25" t="s">
        <v>48</v>
      </c>
      <c r="C14" s="26" t="s">
        <v>49</v>
      </c>
      <c r="D14" s="26">
        <v>2025</v>
      </c>
      <c r="E14" s="26" t="s">
        <v>39</v>
      </c>
      <c r="F14" s="27" t="s">
        <v>40</v>
      </c>
      <c r="G14" s="28">
        <v>0</v>
      </c>
      <c r="H14" s="29">
        <v>818520</v>
      </c>
      <c r="I14" s="29">
        <v>60000</v>
      </c>
      <c r="J14" s="29">
        <v>0</v>
      </c>
      <c r="K14" s="29">
        <v>0</v>
      </c>
      <c r="L14" s="29">
        <v>0</v>
      </c>
      <c r="M14" s="29">
        <v>0</v>
      </c>
      <c r="N14" s="28">
        <v>40942</v>
      </c>
      <c r="O14" s="30" t="s">
        <v>41</v>
      </c>
      <c r="P14" s="31">
        <v>0</v>
      </c>
      <c r="Q14" s="31">
        <v>8</v>
      </c>
      <c r="R14" s="31">
        <v>39</v>
      </c>
      <c r="S14" s="31">
        <v>12</v>
      </c>
      <c r="T14" s="31">
        <v>10</v>
      </c>
      <c r="U14" s="31">
        <v>1</v>
      </c>
      <c r="V14" s="31">
        <v>0</v>
      </c>
      <c r="W14" s="31">
        <v>0</v>
      </c>
      <c r="X14" s="32">
        <f t="shared" si="0"/>
        <v>70</v>
      </c>
      <c r="Y14" s="33">
        <f t="shared" si="1"/>
        <v>919462</v>
      </c>
    </row>
    <row r="15" spans="1:25" x14ac:dyDescent="0.3">
      <c r="A15" s="25" t="s">
        <v>36</v>
      </c>
      <c r="B15" s="25" t="s">
        <v>50</v>
      </c>
      <c r="C15" s="26" t="s">
        <v>51</v>
      </c>
      <c r="D15" s="26">
        <v>2025</v>
      </c>
      <c r="E15" s="26" t="s">
        <v>20</v>
      </c>
      <c r="F15" s="27" t="s">
        <v>40</v>
      </c>
      <c r="G15" s="28">
        <v>0</v>
      </c>
      <c r="H15" s="29">
        <v>0</v>
      </c>
      <c r="I15" s="29">
        <v>0</v>
      </c>
      <c r="J15" s="29">
        <v>0</v>
      </c>
      <c r="K15" s="29">
        <v>200000</v>
      </c>
      <c r="L15" s="29">
        <v>0</v>
      </c>
      <c r="M15" s="29">
        <v>0</v>
      </c>
      <c r="N15" s="28">
        <v>13140</v>
      </c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213140</v>
      </c>
    </row>
    <row r="16" spans="1:25" x14ac:dyDescent="0.3">
      <c r="A16" s="25" t="s">
        <v>36</v>
      </c>
      <c r="B16" s="25" t="s">
        <v>52</v>
      </c>
      <c r="C16" s="26" t="s">
        <v>53</v>
      </c>
      <c r="D16" s="26">
        <v>2025</v>
      </c>
      <c r="E16" s="26" t="s">
        <v>39</v>
      </c>
      <c r="F16" s="27" t="s">
        <v>40</v>
      </c>
      <c r="G16" s="28">
        <v>0</v>
      </c>
      <c r="H16" s="29">
        <v>478440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8">
        <v>20297</v>
      </c>
      <c r="O16" s="30" t="s">
        <v>41</v>
      </c>
      <c r="P16" s="31">
        <v>0</v>
      </c>
      <c r="Q16" s="31">
        <v>4</v>
      </c>
      <c r="R16" s="31">
        <v>37</v>
      </c>
      <c r="S16" s="31">
        <v>7</v>
      </c>
      <c r="T16" s="31">
        <v>1</v>
      </c>
      <c r="U16" s="31">
        <v>0</v>
      </c>
      <c r="V16" s="31">
        <v>0</v>
      </c>
      <c r="W16" s="31">
        <v>0</v>
      </c>
      <c r="X16" s="32">
        <f t="shared" si="0"/>
        <v>49</v>
      </c>
      <c r="Y16" s="33">
        <f t="shared" si="1"/>
        <v>498737</v>
      </c>
    </row>
    <row r="17" spans="1:25" x14ac:dyDescent="0.3">
      <c r="A17" s="25" t="s">
        <v>36</v>
      </c>
      <c r="B17" s="25" t="s">
        <v>54</v>
      </c>
      <c r="C17" s="26" t="s">
        <v>55</v>
      </c>
      <c r="D17" s="26">
        <v>2025</v>
      </c>
      <c r="E17" s="26" t="s">
        <v>39</v>
      </c>
      <c r="F17" s="27" t="s">
        <v>40</v>
      </c>
      <c r="G17" s="28">
        <v>203511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8">
        <v>8510</v>
      </c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212021</v>
      </c>
    </row>
    <row r="18" spans="1:25" x14ac:dyDescent="0.3">
      <c r="A18" s="25" t="s">
        <v>36</v>
      </c>
      <c r="B18" s="25" t="s">
        <v>56</v>
      </c>
      <c r="C18" s="26" t="s">
        <v>57</v>
      </c>
      <c r="D18" s="26">
        <v>2025</v>
      </c>
      <c r="E18" s="26" t="s">
        <v>39</v>
      </c>
      <c r="F18" s="27" t="s">
        <v>40</v>
      </c>
      <c r="G18" s="28">
        <v>612873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8">
        <v>23579</v>
      </c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ref="X18:X37" si="2">SUM(P18:W18)</f>
        <v>0</v>
      </c>
      <c r="Y18" s="33">
        <f t="shared" si="1"/>
        <v>636452</v>
      </c>
    </row>
    <row r="19" spans="1:25" x14ac:dyDescent="0.3">
      <c r="A19" s="25" t="s">
        <v>36</v>
      </c>
      <c r="B19" s="25" t="s">
        <v>58</v>
      </c>
      <c r="C19" s="26" t="s">
        <v>59</v>
      </c>
      <c r="D19" s="26">
        <v>2025</v>
      </c>
      <c r="E19" s="26" t="s">
        <v>39</v>
      </c>
      <c r="F19" s="27" t="s">
        <v>40</v>
      </c>
      <c r="G19" s="28">
        <v>0</v>
      </c>
      <c r="H19" s="29">
        <v>207552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8">
        <v>9585</v>
      </c>
      <c r="O19" s="30" t="s">
        <v>41</v>
      </c>
      <c r="P19" s="31">
        <v>0</v>
      </c>
      <c r="Q19" s="31">
        <v>1</v>
      </c>
      <c r="R19" s="31">
        <v>8</v>
      </c>
      <c r="S19" s="31">
        <v>8</v>
      </c>
      <c r="T19" s="31">
        <v>1</v>
      </c>
      <c r="U19" s="31">
        <v>0</v>
      </c>
      <c r="V19" s="31">
        <v>0</v>
      </c>
      <c r="W19" s="31">
        <v>0</v>
      </c>
      <c r="X19" s="32">
        <f t="shared" si="2"/>
        <v>18</v>
      </c>
      <c r="Y19" s="33">
        <f t="shared" si="1"/>
        <v>217137</v>
      </c>
    </row>
    <row r="20" spans="1:25" x14ac:dyDescent="0.3">
      <c r="A20" s="25" t="s">
        <v>36</v>
      </c>
      <c r="B20" s="25" t="s">
        <v>60</v>
      </c>
      <c r="C20" s="26" t="s">
        <v>61</v>
      </c>
      <c r="D20" s="26">
        <v>2025</v>
      </c>
      <c r="E20" s="26" t="s">
        <v>39</v>
      </c>
      <c r="F20" s="27" t="s">
        <v>40</v>
      </c>
      <c r="G20" s="28">
        <v>0</v>
      </c>
      <c r="H20" s="29">
        <v>140088</v>
      </c>
      <c r="I20" s="29">
        <v>20753</v>
      </c>
      <c r="J20" s="29">
        <v>0</v>
      </c>
      <c r="K20" s="29">
        <v>0</v>
      </c>
      <c r="L20" s="29">
        <v>0</v>
      </c>
      <c r="M20" s="29">
        <v>0</v>
      </c>
      <c r="N20" s="28">
        <v>6597</v>
      </c>
      <c r="O20" s="30" t="s">
        <v>41</v>
      </c>
      <c r="P20" s="31">
        <v>0</v>
      </c>
      <c r="Q20" s="31">
        <v>5</v>
      </c>
      <c r="R20" s="31">
        <v>3</v>
      </c>
      <c r="S20" s="31">
        <v>1</v>
      </c>
      <c r="T20" s="31">
        <v>0</v>
      </c>
      <c r="U20" s="31">
        <v>0</v>
      </c>
      <c r="V20" s="31">
        <v>0</v>
      </c>
      <c r="W20" s="31">
        <v>0</v>
      </c>
      <c r="X20" s="32">
        <f t="shared" si="2"/>
        <v>9</v>
      </c>
      <c r="Y20" s="33">
        <f t="shared" si="1"/>
        <v>167438</v>
      </c>
    </row>
    <row r="21" spans="1:25" x14ac:dyDescent="0.3">
      <c r="A21" s="25" t="s">
        <v>36</v>
      </c>
      <c r="B21" s="25" t="s">
        <v>62</v>
      </c>
      <c r="C21" s="26" t="s">
        <v>63</v>
      </c>
      <c r="D21" s="26">
        <v>2025</v>
      </c>
      <c r="E21" s="26" t="s">
        <v>39</v>
      </c>
      <c r="F21" s="27" t="s">
        <v>40</v>
      </c>
      <c r="G21" s="28">
        <v>457284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8">
        <v>18905</v>
      </c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2"/>
        <v>0</v>
      </c>
      <c r="Y21" s="33">
        <f t="shared" si="1"/>
        <v>476189</v>
      </c>
    </row>
    <row r="22" spans="1:25" x14ac:dyDescent="0.3">
      <c r="A22" s="25" t="s">
        <v>36</v>
      </c>
      <c r="B22" s="25" t="s">
        <v>64</v>
      </c>
      <c r="C22" s="26" t="s">
        <v>65</v>
      </c>
      <c r="D22" s="26">
        <v>2025</v>
      </c>
      <c r="E22" s="26" t="s">
        <v>39</v>
      </c>
      <c r="F22" s="27" t="s">
        <v>40</v>
      </c>
      <c r="G22" s="28">
        <v>362805</v>
      </c>
      <c r="H22" s="29">
        <v>0</v>
      </c>
      <c r="I22" s="29">
        <v>116859</v>
      </c>
      <c r="J22" s="29">
        <v>0</v>
      </c>
      <c r="K22" s="29">
        <v>0</v>
      </c>
      <c r="L22" s="29">
        <v>0</v>
      </c>
      <c r="M22" s="29">
        <v>0</v>
      </c>
      <c r="N22" s="28">
        <v>23044</v>
      </c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2"/>
        <v>0</v>
      </c>
      <c r="Y22" s="33">
        <f t="shared" si="1"/>
        <v>502708</v>
      </c>
    </row>
    <row r="23" spans="1:25" x14ac:dyDescent="0.3">
      <c r="A23" s="25" t="s">
        <v>36</v>
      </c>
      <c r="B23" s="25" t="s">
        <v>66</v>
      </c>
      <c r="C23" s="26" t="s">
        <v>67</v>
      </c>
      <c r="D23" s="26">
        <v>2025</v>
      </c>
      <c r="E23" s="26" t="s">
        <v>39</v>
      </c>
      <c r="F23" s="27" t="s">
        <v>68</v>
      </c>
      <c r="G23" s="28">
        <v>0</v>
      </c>
      <c r="H23" s="29">
        <v>154656</v>
      </c>
      <c r="I23" s="29">
        <v>101049</v>
      </c>
      <c r="J23" s="29">
        <v>0</v>
      </c>
      <c r="K23" s="29">
        <v>0</v>
      </c>
      <c r="L23" s="29">
        <v>0</v>
      </c>
      <c r="M23" s="29">
        <v>0</v>
      </c>
      <c r="N23" s="28">
        <v>16182</v>
      </c>
      <c r="O23" s="30" t="s">
        <v>41</v>
      </c>
      <c r="P23" s="31">
        <v>0</v>
      </c>
      <c r="Q23" s="31">
        <v>2</v>
      </c>
      <c r="R23" s="31">
        <v>12</v>
      </c>
      <c r="S23" s="31">
        <v>2</v>
      </c>
      <c r="T23" s="31">
        <v>0</v>
      </c>
      <c r="U23" s="31">
        <v>0</v>
      </c>
      <c r="V23" s="31">
        <v>0</v>
      </c>
      <c r="W23" s="31">
        <v>0</v>
      </c>
      <c r="X23" s="32">
        <f t="shared" si="2"/>
        <v>16</v>
      </c>
      <c r="Y23" s="33">
        <f t="shared" si="1"/>
        <v>271887</v>
      </c>
    </row>
    <row r="24" spans="1:25" x14ac:dyDescent="0.3">
      <c r="A24" s="25" t="s">
        <v>36</v>
      </c>
      <c r="B24" s="25" t="s">
        <v>69</v>
      </c>
      <c r="C24" s="26" t="s">
        <v>70</v>
      </c>
      <c r="D24" s="26">
        <v>2025</v>
      </c>
      <c r="E24" s="26" t="s">
        <v>71</v>
      </c>
      <c r="F24" s="27" t="s">
        <v>40</v>
      </c>
      <c r="G24" s="28">
        <v>165480</v>
      </c>
      <c r="H24" s="29">
        <v>118272</v>
      </c>
      <c r="I24" s="29">
        <v>86061</v>
      </c>
      <c r="J24" s="29">
        <v>0</v>
      </c>
      <c r="K24" s="29">
        <v>0</v>
      </c>
      <c r="L24" s="29">
        <v>0</v>
      </c>
      <c r="M24" s="29">
        <v>0</v>
      </c>
      <c r="N24" s="28">
        <v>23166</v>
      </c>
      <c r="O24" s="30" t="s">
        <v>41</v>
      </c>
      <c r="P24" s="31">
        <v>0</v>
      </c>
      <c r="Q24" s="31">
        <v>0</v>
      </c>
      <c r="R24" s="31">
        <v>7</v>
      </c>
      <c r="S24" s="31">
        <v>2</v>
      </c>
      <c r="T24" s="31">
        <v>0</v>
      </c>
      <c r="U24" s="31">
        <v>0</v>
      </c>
      <c r="V24" s="31">
        <v>0</v>
      </c>
      <c r="W24" s="31">
        <v>0</v>
      </c>
      <c r="X24" s="32">
        <f t="shared" si="2"/>
        <v>9</v>
      </c>
      <c r="Y24" s="33">
        <f t="shared" si="1"/>
        <v>392979</v>
      </c>
    </row>
    <row r="25" spans="1:25" x14ac:dyDescent="0.3">
      <c r="A25" s="25" t="s">
        <v>36</v>
      </c>
      <c r="B25" s="25" t="s">
        <v>72</v>
      </c>
      <c r="C25" s="26" t="s">
        <v>73</v>
      </c>
      <c r="D25" s="26">
        <v>2025</v>
      </c>
      <c r="E25" s="26" t="s">
        <v>39</v>
      </c>
      <c r="F25" s="27" t="s">
        <v>68</v>
      </c>
      <c r="G25" s="28">
        <v>0</v>
      </c>
      <c r="H25" s="29">
        <v>155940</v>
      </c>
      <c r="I25" s="29">
        <v>54921</v>
      </c>
      <c r="J25" s="29">
        <v>0</v>
      </c>
      <c r="K25" s="29">
        <v>0</v>
      </c>
      <c r="L25" s="29">
        <v>6000</v>
      </c>
      <c r="M25" s="29">
        <v>0</v>
      </c>
      <c r="N25" s="28">
        <v>11832</v>
      </c>
      <c r="O25" s="30" t="s">
        <v>41</v>
      </c>
      <c r="P25" s="31">
        <v>0</v>
      </c>
      <c r="Q25" s="31">
        <v>0</v>
      </c>
      <c r="R25" s="31">
        <v>7</v>
      </c>
      <c r="S25" s="31">
        <v>4</v>
      </c>
      <c r="T25" s="31">
        <v>2</v>
      </c>
      <c r="U25" s="31">
        <v>0</v>
      </c>
      <c r="V25" s="31">
        <v>0</v>
      </c>
      <c r="W25" s="31">
        <v>0</v>
      </c>
      <c r="X25" s="32">
        <f t="shared" si="2"/>
        <v>13</v>
      </c>
      <c r="Y25" s="33">
        <f t="shared" si="1"/>
        <v>228693</v>
      </c>
    </row>
    <row r="26" spans="1:25" x14ac:dyDescent="0.3">
      <c r="A26" s="25" t="s">
        <v>36</v>
      </c>
      <c r="B26" s="25" t="s">
        <v>74</v>
      </c>
      <c r="C26" s="26" t="s">
        <v>75</v>
      </c>
      <c r="D26" s="26">
        <v>2025</v>
      </c>
      <c r="E26" s="26" t="s">
        <v>39</v>
      </c>
      <c r="F26" s="27" t="s">
        <v>68</v>
      </c>
      <c r="G26" s="28">
        <v>0</v>
      </c>
      <c r="H26" s="29">
        <v>216300</v>
      </c>
      <c r="I26" s="29">
        <v>55153</v>
      </c>
      <c r="J26" s="29">
        <v>0</v>
      </c>
      <c r="K26" s="29">
        <v>0</v>
      </c>
      <c r="L26" s="29">
        <v>0</v>
      </c>
      <c r="M26" s="29">
        <v>0</v>
      </c>
      <c r="N26" s="28">
        <v>12500</v>
      </c>
      <c r="O26" s="30" t="s">
        <v>41</v>
      </c>
      <c r="P26" s="31">
        <v>0</v>
      </c>
      <c r="Q26" s="31">
        <v>1</v>
      </c>
      <c r="R26" s="31">
        <v>5</v>
      </c>
      <c r="S26" s="31">
        <v>4</v>
      </c>
      <c r="T26" s="31">
        <v>1</v>
      </c>
      <c r="U26" s="31">
        <v>0</v>
      </c>
      <c r="V26" s="31">
        <v>0</v>
      </c>
      <c r="W26" s="31">
        <v>0</v>
      </c>
      <c r="X26" s="32">
        <f t="shared" si="2"/>
        <v>11</v>
      </c>
      <c r="Y26" s="33">
        <f t="shared" si="1"/>
        <v>283953</v>
      </c>
    </row>
    <row r="27" spans="1:25" x14ac:dyDescent="0.3">
      <c r="A27" s="25" t="s">
        <v>36</v>
      </c>
      <c r="B27" s="25" t="s">
        <v>76</v>
      </c>
      <c r="C27" s="26" t="s">
        <v>77</v>
      </c>
      <c r="D27" s="26">
        <v>2025</v>
      </c>
      <c r="E27" s="26" t="s">
        <v>39</v>
      </c>
      <c r="F27" s="27" t="s">
        <v>40</v>
      </c>
      <c r="G27" s="28">
        <v>0</v>
      </c>
      <c r="H27" s="29">
        <v>73392</v>
      </c>
      <c r="I27" s="29">
        <v>34675</v>
      </c>
      <c r="J27" s="29">
        <v>0</v>
      </c>
      <c r="K27" s="29">
        <v>0</v>
      </c>
      <c r="L27" s="29">
        <v>0</v>
      </c>
      <c r="M27" s="29">
        <v>0</v>
      </c>
      <c r="N27" s="28">
        <v>6531</v>
      </c>
      <c r="O27" s="30" t="s">
        <v>41</v>
      </c>
      <c r="P27" s="31">
        <v>0</v>
      </c>
      <c r="Q27" s="31">
        <v>0</v>
      </c>
      <c r="R27" s="31">
        <v>6</v>
      </c>
      <c r="S27" s="31">
        <v>1</v>
      </c>
      <c r="T27" s="31">
        <v>0</v>
      </c>
      <c r="U27" s="31">
        <v>0</v>
      </c>
      <c r="V27" s="31">
        <v>0</v>
      </c>
      <c r="W27" s="31">
        <v>0</v>
      </c>
      <c r="X27" s="32">
        <f t="shared" si="2"/>
        <v>7</v>
      </c>
      <c r="Y27" s="33">
        <f t="shared" si="1"/>
        <v>114598</v>
      </c>
    </row>
    <row r="28" spans="1:25" x14ac:dyDescent="0.3">
      <c r="A28" s="25"/>
      <c r="B28" s="25"/>
      <c r="C28" s="26"/>
      <c r="D28" s="26"/>
      <c r="E28" s="26"/>
      <c r="F28" s="27" t="s">
        <v>40</v>
      </c>
      <c r="G28" s="28"/>
      <c r="H28" s="29"/>
      <c r="I28" s="29"/>
      <c r="J28" s="29"/>
      <c r="K28" s="29"/>
      <c r="L28" s="29"/>
      <c r="M28" s="29"/>
      <c r="N28" s="28"/>
      <c r="O28" s="30"/>
      <c r="P28" s="31"/>
      <c r="Q28" s="31"/>
      <c r="R28" s="31"/>
      <c r="S28" s="31"/>
      <c r="T28" s="31"/>
      <c r="U28" s="31"/>
      <c r="V28" s="31"/>
      <c r="W28" s="31"/>
      <c r="X28" s="32">
        <f t="shared" si="2"/>
        <v>0</v>
      </c>
      <c r="Y28" s="33">
        <f t="shared" si="1"/>
        <v>0</v>
      </c>
    </row>
    <row r="29" spans="1:25" x14ac:dyDescent="0.3">
      <c r="A29" s="25"/>
      <c r="B29" s="25"/>
      <c r="C29" s="26"/>
      <c r="D29" s="26"/>
      <c r="E29" s="26"/>
      <c r="F29" s="27" t="s">
        <v>40</v>
      </c>
      <c r="G29" s="28"/>
      <c r="H29" s="29"/>
      <c r="I29" s="29"/>
      <c r="J29" s="29"/>
      <c r="K29" s="29"/>
      <c r="L29" s="29"/>
      <c r="M29" s="29"/>
      <c r="N29" s="28"/>
      <c r="O29" s="30"/>
      <c r="P29" s="31"/>
      <c r="Q29" s="31"/>
      <c r="R29" s="31"/>
      <c r="S29" s="31"/>
      <c r="T29" s="31"/>
      <c r="U29" s="31"/>
      <c r="V29" s="31"/>
      <c r="W29" s="31"/>
      <c r="X29" s="32">
        <f t="shared" si="2"/>
        <v>0</v>
      </c>
      <c r="Y29" s="33">
        <f t="shared" si="1"/>
        <v>0</v>
      </c>
    </row>
    <row r="30" spans="1:25" x14ac:dyDescent="0.3">
      <c r="A30" s="25"/>
      <c r="B30" s="25"/>
      <c r="C30" s="26"/>
      <c r="D30" s="26"/>
      <c r="E30" s="26"/>
      <c r="F30" s="27" t="s">
        <v>40</v>
      </c>
      <c r="G30" s="28"/>
      <c r="H30" s="29"/>
      <c r="I30" s="29"/>
      <c r="J30" s="29"/>
      <c r="K30" s="29"/>
      <c r="L30" s="29"/>
      <c r="M30" s="29"/>
      <c r="N30" s="28"/>
      <c r="O30" s="30"/>
      <c r="P30" s="31"/>
      <c r="Q30" s="31"/>
      <c r="R30" s="31"/>
      <c r="S30" s="31"/>
      <c r="T30" s="31"/>
      <c r="U30" s="31"/>
      <c r="V30" s="31"/>
      <c r="W30" s="31"/>
      <c r="X30" s="32">
        <f t="shared" si="2"/>
        <v>0</v>
      </c>
      <c r="Y30" s="33">
        <f t="shared" si="1"/>
        <v>0</v>
      </c>
    </row>
    <row r="31" spans="1:25" x14ac:dyDescent="0.3">
      <c r="A31" s="25"/>
      <c r="B31" s="25"/>
      <c r="C31" s="26"/>
      <c r="D31" s="26"/>
      <c r="E31" s="26"/>
      <c r="F31" s="27" t="s">
        <v>40</v>
      </c>
      <c r="G31" s="28"/>
      <c r="H31" s="29"/>
      <c r="I31" s="29"/>
      <c r="J31" s="29"/>
      <c r="K31" s="29"/>
      <c r="L31" s="29"/>
      <c r="M31" s="29"/>
      <c r="N31" s="28"/>
      <c r="O31" s="30"/>
      <c r="P31" s="31"/>
      <c r="Q31" s="31"/>
      <c r="R31" s="31"/>
      <c r="S31" s="31"/>
      <c r="T31" s="31"/>
      <c r="U31" s="31"/>
      <c r="V31" s="31"/>
      <c r="W31" s="31"/>
      <c r="X31" s="32">
        <f t="shared" si="2"/>
        <v>0</v>
      </c>
      <c r="Y31" s="33">
        <f t="shared" si="1"/>
        <v>0</v>
      </c>
    </row>
    <row r="32" spans="1:25" x14ac:dyDescent="0.3">
      <c r="A32" s="25"/>
      <c r="B32" s="25"/>
      <c r="C32" s="26"/>
      <c r="D32" s="26"/>
      <c r="E32" s="26"/>
      <c r="F32" s="27" t="s">
        <v>40</v>
      </c>
      <c r="G32" s="28"/>
      <c r="H32" s="29"/>
      <c r="I32" s="29"/>
      <c r="J32" s="29"/>
      <c r="K32" s="29"/>
      <c r="L32" s="29"/>
      <c r="M32" s="29"/>
      <c r="N32" s="28"/>
      <c r="O32" s="30"/>
      <c r="P32" s="31"/>
      <c r="Q32" s="31"/>
      <c r="R32" s="31"/>
      <c r="S32" s="31"/>
      <c r="T32" s="31"/>
      <c r="U32" s="31"/>
      <c r="V32" s="31"/>
      <c r="W32" s="31"/>
      <c r="X32" s="32">
        <f t="shared" si="2"/>
        <v>0</v>
      </c>
      <c r="Y32" s="33">
        <f t="shared" si="1"/>
        <v>0</v>
      </c>
    </row>
    <row r="33" spans="1:25" x14ac:dyDescent="0.3">
      <c r="A33" s="25"/>
      <c r="B33" s="25"/>
      <c r="C33" s="26"/>
      <c r="D33" s="26"/>
      <c r="E33" s="26"/>
      <c r="F33" s="27" t="s">
        <v>40</v>
      </c>
      <c r="G33" s="28"/>
      <c r="H33" s="29"/>
      <c r="I33" s="29"/>
      <c r="J33" s="29"/>
      <c r="K33" s="29"/>
      <c r="L33" s="29"/>
      <c r="M33" s="29"/>
      <c r="N33" s="28"/>
      <c r="O33" s="30"/>
      <c r="P33" s="31"/>
      <c r="Q33" s="31"/>
      <c r="R33" s="31"/>
      <c r="S33" s="31"/>
      <c r="T33" s="31"/>
      <c r="U33" s="31"/>
      <c r="V33" s="31"/>
      <c r="W33" s="31"/>
      <c r="X33" s="32">
        <f t="shared" si="2"/>
        <v>0</v>
      </c>
      <c r="Y33" s="33">
        <f t="shared" si="1"/>
        <v>0</v>
      </c>
    </row>
    <row r="34" spans="1:25" x14ac:dyDescent="0.3">
      <c r="A34" s="25"/>
      <c r="B34" s="25"/>
      <c r="C34" s="26"/>
      <c r="D34" s="26"/>
      <c r="E34" s="26"/>
      <c r="F34" s="27" t="s">
        <v>40</v>
      </c>
      <c r="G34" s="28"/>
      <c r="H34" s="29"/>
      <c r="I34" s="29"/>
      <c r="J34" s="29"/>
      <c r="K34" s="29"/>
      <c r="L34" s="29"/>
      <c r="M34" s="29"/>
      <c r="N34" s="28"/>
      <c r="O34" s="30"/>
      <c r="P34" s="31"/>
      <c r="Q34" s="31"/>
      <c r="R34" s="31"/>
      <c r="S34" s="31"/>
      <c r="T34" s="31"/>
      <c r="U34" s="31"/>
      <c r="V34" s="31"/>
      <c r="W34" s="31"/>
      <c r="X34" s="32">
        <f t="shared" si="2"/>
        <v>0</v>
      </c>
      <c r="Y34" s="33">
        <f t="shared" si="1"/>
        <v>0</v>
      </c>
    </row>
    <row r="35" spans="1:25" x14ac:dyDescent="0.3">
      <c r="A35" s="25"/>
      <c r="B35" s="25"/>
      <c r="C35" s="26"/>
      <c r="D35" s="26"/>
      <c r="E35" s="26"/>
      <c r="F35" s="27" t="s">
        <v>40</v>
      </c>
      <c r="G35" s="28"/>
      <c r="H35" s="29"/>
      <c r="I35" s="29"/>
      <c r="J35" s="29"/>
      <c r="K35" s="29"/>
      <c r="L35" s="29"/>
      <c r="M35" s="29"/>
      <c r="N35" s="28"/>
      <c r="O35" s="30"/>
      <c r="P35" s="31"/>
      <c r="Q35" s="31"/>
      <c r="R35" s="31"/>
      <c r="S35" s="31"/>
      <c r="T35" s="31"/>
      <c r="U35" s="31"/>
      <c r="V35" s="31"/>
      <c r="W35" s="31"/>
      <c r="X35" s="32">
        <f t="shared" si="2"/>
        <v>0</v>
      </c>
      <c r="Y35" s="33">
        <f t="shared" si="1"/>
        <v>0</v>
      </c>
    </row>
    <row r="36" spans="1:25" x14ac:dyDescent="0.3">
      <c r="A36" s="25"/>
      <c r="B36" s="25"/>
      <c r="C36" s="26"/>
      <c r="D36" s="26"/>
      <c r="E36" s="26"/>
      <c r="F36" s="27" t="s">
        <v>40</v>
      </c>
      <c r="G36" s="28"/>
      <c r="H36" s="29"/>
      <c r="I36" s="29"/>
      <c r="J36" s="29"/>
      <c r="K36" s="29"/>
      <c r="L36" s="29"/>
      <c r="M36" s="29"/>
      <c r="N36" s="28"/>
      <c r="O36" s="30"/>
      <c r="P36" s="31"/>
      <c r="Q36" s="31"/>
      <c r="R36" s="31"/>
      <c r="S36" s="31"/>
      <c r="T36" s="31"/>
      <c r="U36" s="31"/>
      <c r="V36" s="31"/>
      <c r="W36" s="31"/>
      <c r="X36" s="32">
        <f t="shared" si="2"/>
        <v>0</v>
      </c>
      <c r="Y36" s="33">
        <f t="shared" si="1"/>
        <v>0</v>
      </c>
    </row>
    <row r="37" spans="1:25" x14ac:dyDescent="0.3">
      <c r="A37" s="25"/>
      <c r="B37" s="25"/>
      <c r="C37" s="26"/>
      <c r="D37" s="26"/>
      <c r="E37" s="26"/>
      <c r="F37" s="27" t="s">
        <v>40</v>
      </c>
      <c r="G37" s="28"/>
      <c r="H37" s="29"/>
      <c r="I37" s="29"/>
      <c r="J37" s="29"/>
      <c r="K37" s="29"/>
      <c r="L37" s="29"/>
      <c r="M37" s="29"/>
      <c r="N37" s="28"/>
      <c r="O37" s="30"/>
      <c r="P37" s="31"/>
      <c r="Q37" s="31"/>
      <c r="R37" s="31"/>
      <c r="S37" s="31"/>
      <c r="T37" s="31"/>
      <c r="U37" s="31"/>
      <c r="V37" s="31"/>
      <c r="W37" s="31"/>
      <c r="X37" s="32">
        <f t="shared" si="2"/>
        <v>0</v>
      </c>
      <c r="Y37" s="33">
        <f t="shared" si="1"/>
        <v>0</v>
      </c>
    </row>
  </sheetData>
  <autoFilter ref="A10:Y10" xr:uid="{1FE11E0D-0928-41F5-AC9A-0A89CF9624E6}"/>
  <conditionalFormatting sqref="D11:D37">
    <cfRule type="expression" dxfId="2" priority="1">
      <formula>OR($D11&gt;2025,AND($D11&lt;2025,$D11&lt;&gt;""))</formula>
    </cfRule>
  </conditionalFormatting>
  <conditionalFormatting sqref="Y11:Y37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37" xr:uid="{08C682D8-C94E-4E84-B452-5B312B7F3A21}">
      <formula1>"FMR, Actual Rent"</formula1>
    </dataValidation>
    <dataValidation type="list" allowBlank="1" showInputMessage="1" showErrorMessage="1" sqref="F11:F37" xr:uid="{526035C8-C385-42FB-B687-650780AB9074}">
      <formula1>"DV, YHDP"</formula1>
    </dataValidation>
    <dataValidation type="list" allowBlank="1" showInputMessage="1" showErrorMessage="1" sqref="E11:E37" xr:uid="{A28D5FF2-681A-4BE7-8818-6812927EB439}">
      <formula1>"PH, TH, Joint TH &amp; PH-RRH, HMIS, SSO, TRA, PRA, SRA, S+C/SRO"</formula1>
    </dataValidation>
    <dataValidation allowBlank="1" showErrorMessage="1" sqref="A10:Y10" xr:uid="{3F3BAD67-D71E-45AE-A7B6-8643CE572266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2024-08-01T18:27:54Z</dcterms:created>
  <dcterms:modified xsi:type="dcterms:W3CDTF">2024-08-01T18:52:13Z</dcterms:modified>
</cp:coreProperties>
</file>