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R-500\"/>
    </mc:Choice>
  </mc:AlternateContent>
  <xr:revisionPtr revIDLastSave="0" documentId="13_ncr:1_{1F907A7D-CF17-4523-B642-C8DB417A3028}" xr6:coauthVersionLast="47" xr6:coauthVersionMax="47" xr10:uidLastSave="{00000000-0000-0000-0000-000000000000}"/>
  <bookViews>
    <workbookView xWindow="10440" yWindow="5808" windowWidth="29436" windowHeight="16176" xr2:uid="{A5C53BE5-113C-4583-8112-DB1CB46751A3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5" i="1" l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B7" i="1" s="1"/>
  <c r="X14" i="1"/>
  <c r="Y13" i="1"/>
  <c r="X13" i="1"/>
  <c r="Y12" i="1"/>
  <c r="X12" i="1"/>
  <c r="Y11" i="1"/>
  <c r="X11" i="1"/>
  <c r="B6" i="1"/>
  <c r="C6" i="1" s="1"/>
  <c r="B5" i="1" l="1"/>
  <c r="C5" i="1" s="1"/>
</calcChain>
</file>

<file path=xl/sharedStrings.xml><?xml version="1.0" encoding="utf-8"?>
<sst xmlns="http://schemas.openxmlformats.org/spreadsheetml/2006/main" count="77" uniqueCount="57">
  <si>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</si>
  <si>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</si>
  <si>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</si>
  <si>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</si>
  <si>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</si>
  <si>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</si>
  <si>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</si>
  <si>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</si>
  <si>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</si>
  <si>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</si>
  <si>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</si>
  <si>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</si>
  <si>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</si>
  <si>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</si>
  <si>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</si>
  <si>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</si>
  <si>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</si>
  <si>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</si>
  <si>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</si>
  <si>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</si>
  <si>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</si>
  <si>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</si>
  <si>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</si>
  <si>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</si>
  <si>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</si>
  <si>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</si>
  <si>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</si>
  <si>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</si>
  <si>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</si>
  <si>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</si>
  <si>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</si>
  <si>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</si>
  <si>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</si>
  <si>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</si>
  <si>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</si>
  <si>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AR-503</t>
  </si>
  <si>
    <t>Ouachita Children, Youth, and Family Services, Inc.</t>
  </si>
  <si>
    <t>Balance of State HMIS FY 2023</t>
  </si>
  <si>
    <t>AR0045L6F032310</t>
  </si>
  <si>
    <t/>
  </si>
  <si>
    <t>Little Rock</t>
  </si>
  <si>
    <t>Arkansas Balance of State  CoC</t>
  </si>
  <si>
    <t>DV Bonus 23</t>
  </si>
  <si>
    <t>AR0073D6F032304</t>
  </si>
  <si>
    <t>Joint TH &amp; PH-RRH</t>
  </si>
  <si>
    <t>DV</t>
  </si>
  <si>
    <t>FMR</t>
  </si>
  <si>
    <t>United Way of the Ouachitas</t>
  </si>
  <si>
    <t>CE Renewal Application FY 2023</t>
  </si>
  <si>
    <t>AR0085L6F032301</t>
  </si>
  <si>
    <t>SSO</t>
  </si>
  <si>
    <t>Families in Transition, Inc</t>
  </si>
  <si>
    <t>AR0086L6F032302</t>
  </si>
  <si>
    <t>Margie's Haven House, INC</t>
  </si>
  <si>
    <t>Renewal Project Application FY2023</t>
  </si>
  <si>
    <t>AR0094L6F032301</t>
  </si>
  <si>
    <t>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</si>
</sst>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51D15-B2BE-4C64-9425-853C2221FFFC}">
  <sheetPr codeName="Sheet14">
    <pageSetUpPr fitToPage="1"/>
  </sheetPr>
  <dimension ref="A1:DF25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237284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465617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47521</v>
      </c>
      <c r="L11" s="29">
        <v>0</v>
      </c>
      <c r="M11" s="29">
        <v>0</v>
      </c>
      <c r="N11" s="28">
        <v>4700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5" si="0">SUM(P11:W11)</f>
        <v>0</v>
      </c>
      <c r="Y11" s="33">
        <f t="shared" ref="Y11:Y25" si="1">SUM(G11:N11)</f>
        <v>52221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45</v>
      </c>
      <c r="G12" s="28">
        <v>24000</v>
      </c>
      <c r="H12" s="29">
        <v>58380</v>
      </c>
      <c r="I12" s="29">
        <v>95090</v>
      </c>
      <c r="J12" s="29">
        <v>2007</v>
      </c>
      <c r="K12" s="29">
        <v>500</v>
      </c>
      <c r="L12" s="29">
        <v>0</v>
      </c>
      <c r="M12" s="29">
        <v>0</v>
      </c>
      <c r="N12" s="28">
        <v>17310</v>
      </c>
      <c r="O12" s="30" t="s">
        <v>46</v>
      </c>
      <c r="P12" s="31">
        <v>0</v>
      </c>
      <c r="Q12" s="31">
        <v>0</v>
      </c>
      <c r="R12" s="31">
        <v>3</v>
      </c>
      <c r="S12" s="31">
        <v>2</v>
      </c>
      <c r="T12" s="31">
        <v>1</v>
      </c>
      <c r="U12" s="31">
        <v>0</v>
      </c>
      <c r="V12" s="31">
        <v>0</v>
      </c>
      <c r="W12" s="31">
        <v>0</v>
      </c>
      <c r="X12" s="32">
        <f t="shared" si="0"/>
        <v>6</v>
      </c>
      <c r="Y12" s="33">
        <f t="shared" si="1"/>
        <v>197287</v>
      </c>
    </row>
    <row r="13" spans="1:25" x14ac:dyDescent="0.3">
      <c r="A13" s="25" t="s">
        <v>47</v>
      </c>
      <c r="B13" s="25" t="s">
        <v>48</v>
      </c>
      <c r="C13" s="26" t="s">
        <v>49</v>
      </c>
      <c r="D13" s="26">
        <v>2025</v>
      </c>
      <c r="E13" s="26" t="s">
        <v>50</v>
      </c>
      <c r="F13" s="27" t="s">
        <v>39</v>
      </c>
      <c r="G13" s="28">
        <v>0</v>
      </c>
      <c r="H13" s="29">
        <v>0</v>
      </c>
      <c r="I13" s="29">
        <v>72273</v>
      </c>
      <c r="J13" s="29">
        <v>0</v>
      </c>
      <c r="K13" s="29">
        <v>5000</v>
      </c>
      <c r="L13" s="29">
        <v>0</v>
      </c>
      <c r="M13" s="29">
        <v>0</v>
      </c>
      <c r="N13" s="28">
        <v>7727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85000</v>
      </c>
    </row>
    <row r="14" spans="1:25" x14ac:dyDescent="0.3">
      <c r="A14" s="25" t="s">
        <v>51</v>
      </c>
      <c r="B14" s="25" t="s">
        <v>51</v>
      </c>
      <c r="C14" s="26" t="s">
        <v>52</v>
      </c>
      <c r="D14" s="26">
        <v>2025</v>
      </c>
      <c r="E14" s="26" t="s">
        <v>44</v>
      </c>
      <c r="F14" s="27" t="s">
        <v>45</v>
      </c>
      <c r="G14" s="28">
        <v>0</v>
      </c>
      <c r="H14" s="29">
        <v>24768</v>
      </c>
      <c r="I14" s="29">
        <v>9800</v>
      </c>
      <c r="J14" s="29">
        <v>2400</v>
      </c>
      <c r="K14" s="29">
        <v>0</v>
      </c>
      <c r="L14" s="29">
        <v>0</v>
      </c>
      <c r="M14" s="29">
        <v>0</v>
      </c>
      <c r="N14" s="28">
        <v>3029</v>
      </c>
      <c r="O14" s="30" t="s">
        <v>46</v>
      </c>
      <c r="P14" s="31">
        <v>0</v>
      </c>
      <c r="Q14" s="31">
        <v>0</v>
      </c>
      <c r="R14" s="31">
        <v>0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2</v>
      </c>
      <c r="Y14" s="33">
        <f t="shared" si="1"/>
        <v>39997</v>
      </c>
    </row>
    <row r="15" spans="1:25" x14ac:dyDescent="0.3">
      <c r="A15" s="25" t="s">
        <v>53</v>
      </c>
      <c r="B15" s="25" t="s">
        <v>54</v>
      </c>
      <c r="C15" s="26" t="s">
        <v>55</v>
      </c>
      <c r="D15" s="26">
        <v>2025</v>
      </c>
      <c r="E15" s="26" t="s">
        <v>56</v>
      </c>
      <c r="F15" s="27" t="s">
        <v>39</v>
      </c>
      <c r="G15" s="28">
        <v>0</v>
      </c>
      <c r="H15" s="29">
        <v>72252</v>
      </c>
      <c r="I15" s="29">
        <v>18860</v>
      </c>
      <c r="J15" s="29">
        <v>0</v>
      </c>
      <c r="K15" s="29">
        <v>0</v>
      </c>
      <c r="L15" s="29">
        <v>0</v>
      </c>
      <c r="M15" s="29">
        <v>0</v>
      </c>
      <c r="N15" s="28">
        <v>0</v>
      </c>
      <c r="O15" s="30" t="s">
        <v>46</v>
      </c>
      <c r="P15" s="31">
        <v>0</v>
      </c>
      <c r="Q15" s="31">
        <v>0</v>
      </c>
      <c r="R15" s="31">
        <v>2</v>
      </c>
      <c r="S15" s="31">
        <v>5</v>
      </c>
      <c r="T15" s="31">
        <v>1</v>
      </c>
      <c r="U15" s="31">
        <v>0</v>
      </c>
      <c r="V15" s="31">
        <v>0</v>
      </c>
      <c r="W15" s="31">
        <v>0</v>
      </c>
      <c r="X15" s="32">
        <f t="shared" si="0"/>
        <v>8</v>
      </c>
      <c r="Y15" s="33">
        <f t="shared" si="1"/>
        <v>91112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  <row r="24" spans="1:25" x14ac:dyDescent="0.3">
      <c r="A24" s="25"/>
      <c r="B24" s="25"/>
      <c r="C24" s="26"/>
      <c r="D24" s="26"/>
      <c r="E24" s="26"/>
      <c r="F24" s="27" t="s">
        <v>39</v>
      </c>
      <c r="G24" s="28"/>
      <c r="H24" s="29"/>
      <c r="I24" s="29"/>
      <c r="J24" s="29"/>
      <c r="K24" s="29"/>
      <c r="L24" s="29"/>
      <c r="M24" s="29"/>
      <c r="N24" s="28"/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0</v>
      </c>
    </row>
    <row r="25" spans="1:25" x14ac:dyDescent="0.3">
      <c r="A25" s="25"/>
      <c r="B25" s="25"/>
      <c r="C25" s="26"/>
      <c r="D25" s="26"/>
      <c r="E25" s="26"/>
      <c r="F25" s="27" t="s">
        <v>39</v>
      </c>
      <c r="G25" s="28"/>
      <c r="H25" s="29"/>
      <c r="I25" s="29"/>
      <c r="J25" s="29"/>
      <c r="K25" s="29"/>
      <c r="L25" s="29"/>
      <c r="M25" s="29"/>
      <c r="N25" s="28"/>
      <c r="O25" s="30"/>
      <c r="P25" s="31"/>
      <c r="Q25" s="31"/>
      <c r="R25" s="31"/>
      <c r="S25" s="31"/>
      <c r="T25" s="31"/>
      <c r="U25" s="31"/>
      <c r="V25" s="31"/>
      <c r="W25" s="31"/>
      <c r="X25" s="32">
        <f t="shared" si="0"/>
        <v>0</v>
      </c>
      <c r="Y25" s="33">
        <f t="shared" si="1"/>
        <v>0</v>
      </c>
    </row>
  </sheetData>
  <autoFilter ref="A10:Y10" xr:uid="{0BD51D15-B2BE-4C64-9425-853C2221FFFC}"/>
  <conditionalFormatting sqref="D11:D25">
    <cfRule type="expression" dxfId="2" priority="1">
      <formula>OR($D11&gt;2025,AND($D11&lt;2025,$D11&lt;&gt;""))</formula>
    </cfRule>
  </conditionalFormatting>
  <conditionalFormatting sqref="Y11:Y25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5" xr:uid="{9E693363-88B1-4C5F-BA0D-86859079DAA2}">
      <formula1>"DV, YHDP"</formula1>
    </dataValidation>
    <dataValidation type="list" allowBlank="1" showInputMessage="1" showErrorMessage="1" sqref="O11:O25" xr:uid="{88547A4F-D099-42D3-BAA5-F7C79636350A}">
      <formula1>"FMR, Actual Rent"</formula1>
    </dataValidation>
    <dataValidation type="list" allowBlank="1" showInputMessage="1" showErrorMessage="1" sqref="E11:E25" xr:uid="{77FC1643-7F23-4F1E-A87A-A2145D2CC807}">
      <formula1>"PH, TH, Joint TH &amp; PH-RRH, HMIS, SSO, TRA, PRA, SRA, S+C/SRO"</formula1>
    </dataValidation>
    <dataValidation allowBlank="1" showErrorMessage="1" sqref="A10:Y10" xr:uid="{743CEF29-E0C9-450F-880C-89D89DAEA96D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2024-06-13T16:15:01Z</dcterms:created>
  <dcterms:modified xsi:type="dcterms:W3CDTF">2024-06-13T19:38:53Z</dcterms:modified>
</cp:coreProperties>
</file>