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AR-500\"/>
    </mc:Choice>
  </mc:AlternateContent>
  <xr:revisionPtr revIDLastSave="0" documentId="13_ncr:1_{C5E55D75-4116-4C44-B7DB-644693E5B862}" xr6:coauthVersionLast="47" xr6:coauthVersionMax="47" xr10:uidLastSave="{00000000-0000-0000-0000-000000000000}"/>
  <bookViews>
    <workbookView xWindow="10440" yWindow="5808" windowWidth="29436" windowHeight="16176" xr2:uid="{9854B8F6-F61D-4A31-A015-1E76C216B4B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1" l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<sst xmlns="http://schemas.openxmlformats.org/spreadsheetml/2006/main" count="94" uniqueCount="63">
  <si>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</si>
  <si>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</si>
  <si>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</si>
  <si>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</si>
  <si>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</si>
  <si>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</si>
  <si>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</si>
  <si>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</si>
  <si>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</si>
  <si>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</si>
  <si>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</si>
  <si>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</si>
  <si>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</si>
  <si>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</si>
  <si>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</si>
  <si>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</si>
  <si>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</si>
  <si>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</si>
  <si>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</si>
  <si>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</si>
  <si>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</si>
  <si>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</si>
  <si>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</si>
  <si>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</si>
  <si>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</si>
  <si>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</si>
  <si>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</si>
  <si>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</si>
  <si>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</si>
  <si>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</si>
  <si>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</si>
  <si>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</si>
  <si>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</si>
  <si>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</si>
  <si>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</si>
  <si>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AR-500</t>
  </si>
  <si>
    <t>People Trust</t>
  </si>
  <si>
    <t>Arkansas Management Information System</t>
  </si>
  <si>
    <t>AR0002L6F002316</t>
  </si>
  <si>
    <t/>
  </si>
  <si>
    <t>Little Rock</t>
  </si>
  <si>
    <t>Little Rock/Central Arkansas CoC</t>
  </si>
  <si>
    <t>City of Little Rock</t>
  </si>
  <si>
    <t>Better Community Development, Inc..</t>
  </si>
  <si>
    <t>Better Community Development Beyond Shelter FY2023</t>
  </si>
  <si>
    <t>AR0004L6F002316</t>
  </si>
  <si>
    <t>PH</t>
  </si>
  <si>
    <t>Joseph</t>
  </si>
  <si>
    <t>AR0006L6F002316</t>
  </si>
  <si>
    <t>FMR</t>
  </si>
  <si>
    <t>Shelter Plus #43</t>
  </si>
  <si>
    <t>AR0010L6F002316</t>
  </si>
  <si>
    <t>Our House, Inc.</t>
  </si>
  <si>
    <t>FY2023 Family Housing Program - Our House</t>
  </si>
  <si>
    <t>AR0014L6F002316</t>
  </si>
  <si>
    <t>TH</t>
  </si>
  <si>
    <t>Shelter Plus #44</t>
  </si>
  <si>
    <t>AR0032L6F002314</t>
  </si>
  <si>
    <t>Domestic Violence Project</t>
  </si>
  <si>
    <t>AR0075L6F002304</t>
  </si>
  <si>
    <t>DV</t>
  </si>
  <si>
    <t>People Trust Family Housing Program</t>
  </si>
  <si>
    <t>AR0091L6F002301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</si>
</sst>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CB9C7-D60C-45CC-A147-5999FF018F24}">
  <sheetPr codeName="Sheet12">
    <pageSetUpPr fitToPage="1"/>
  </sheetPr>
  <dimension ref="A1:DF2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192824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2726076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90210</v>
      </c>
      <c r="L11" s="29">
        <v>0</v>
      </c>
      <c r="M11" s="29">
        <v>0</v>
      </c>
      <c r="N11" s="28">
        <v>9000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8" si="0">SUM(P11:W11)</f>
        <v>0</v>
      </c>
      <c r="Y11" s="33">
        <f t="shared" ref="Y11:Y28" si="1">SUM(G11:N11)</f>
        <v>99210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0</v>
      </c>
      <c r="H12" s="29">
        <v>0</v>
      </c>
      <c r="I12" s="29">
        <v>24556</v>
      </c>
      <c r="J12" s="29">
        <v>20712</v>
      </c>
      <c r="K12" s="29">
        <v>0</v>
      </c>
      <c r="L12" s="29">
        <v>0</v>
      </c>
      <c r="M12" s="29">
        <v>0</v>
      </c>
      <c r="N12" s="28">
        <v>1919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47187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46</v>
      </c>
      <c r="F13" s="27" t="s">
        <v>39</v>
      </c>
      <c r="G13" s="28">
        <v>0</v>
      </c>
      <c r="H13" s="29">
        <v>40020</v>
      </c>
      <c r="I13" s="29">
        <v>561</v>
      </c>
      <c r="J13" s="29">
        <v>0</v>
      </c>
      <c r="K13" s="29">
        <v>0</v>
      </c>
      <c r="L13" s="29">
        <v>0</v>
      </c>
      <c r="M13" s="29">
        <v>0</v>
      </c>
      <c r="N13" s="28">
        <v>0</v>
      </c>
      <c r="O13" s="30" t="s">
        <v>49</v>
      </c>
      <c r="P13" s="31">
        <v>0</v>
      </c>
      <c r="Q13" s="31">
        <v>0</v>
      </c>
      <c r="R13" s="31">
        <v>3</v>
      </c>
      <c r="S13" s="31">
        <v>1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4</v>
      </c>
      <c r="Y13" s="33">
        <f t="shared" si="1"/>
        <v>40581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46</v>
      </c>
      <c r="F14" s="27" t="s">
        <v>39</v>
      </c>
      <c r="G14" s="28">
        <v>0</v>
      </c>
      <c r="H14" s="29">
        <v>1010724</v>
      </c>
      <c r="I14" s="29">
        <v>27526</v>
      </c>
      <c r="J14" s="29">
        <v>0</v>
      </c>
      <c r="K14" s="29">
        <v>0</v>
      </c>
      <c r="L14" s="29">
        <v>0</v>
      </c>
      <c r="M14" s="29">
        <v>0</v>
      </c>
      <c r="N14" s="28">
        <v>55768</v>
      </c>
      <c r="O14" s="30" t="s">
        <v>49</v>
      </c>
      <c r="P14" s="31">
        <v>0</v>
      </c>
      <c r="Q14" s="31">
        <v>7</v>
      </c>
      <c r="R14" s="31">
        <v>32</v>
      </c>
      <c r="S14" s="31">
        <v>25</v>
      </c>
      <c r="T14" s="31">
        <v>22</v>
      </c>
      <c r="U14" s="31">
        <v>2</v>
      </c>
      <c r="V14" s="31">
        <v>0</v>
      </c>
      <c r="W14" s="31">
        <v>0</v>
      </c>
      <c r="X14" s="32">
        <f t="shared" si="0"/>
        <v>88</v>
      </c>
      <c r="Y14" s="33">
        <f t="shared" si="1"/>
        <v>1094018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55</v>
      </c>
      <c r="F15" s="27" t="s">
        <v>39</v>
      </c>
      <c r="G15" s="28">
        <v>0</v>
      </c>
      <c r="H15" s="29">
        <v>0</v>
      </c>
      <c r="I15" s="29">
        <v>112827</v>
      </c>
      <c r="J15" s="29">
        <v>42000</v>
      </c>
      <c r="K15" s="29">
        <v>0</v>
      </c>
      <c r="L15" s="29">
        <v>0</v>
      </c>
      <c r="M15" s="29">
        <v>0</v>
      </c>
      <c r="N15" s="28">
        <v>7741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162568</v>
      </c>
    </row>
    <row r="16" spans="1:25" x14ac:dyDescent="0.3">
      <c r="A16" s="25" t="s">
        <v>36</v>
      </c>
      <c r="B16" s="25" t="s">
        <v>56</v>
      </c>
      <c r="C16" s="26" t="s">
        <v>57</v>
      </c>
      <c r="D16" s="26">
        <v>2025</v>
      </c>
      <c r="E16" s="26" t="s">
        <v>46</v>
      </c>
      <c r="F16" s="27" t="s">
        <v>39</v>
      </c>
      <c r="G16" s="28">
        <v>0</v>
      </c>
      <c r="H16" s="29">
        <v>822600</v>
      </c>
      <c r="I16" s="29">
        <v>100</v>
      </c>
      <c r="J16" s="29">
        <v>0</v>
      </c>
      <c r="K16" s="29">
        <v>0</v>
      </c>
      <c r="L16" s="29">
        <v>0</v>
      </c>
      <c r="M16" s="29">
        <v>0</v>
      </c>
      <c r="N16" s="28">
        <v>75</v>
      </c>
      <c r="O16" s="30" t="s">
        <v>49</v>
      </c>
      <c r="P16" s="31">
        <v>1</v>
      </c>
      <c r="Q16" s="31">
        <v>1</v>
      </c>
      <c r="R16" s="31">
        <v>44</v>
      </c>
      <c r="S16" s="31">
        <v>14</v>
      </c>
      <c r="T16" s="31">
        <v>14</v>
      </c>
      <c r="U16" s="31">
        <v>0</v>
      </c>
      <c r="V16" s="31">
        <v>1</v>
      </c>
      <c r="W16" s="31">
        <v>0</v>
      </c>
      <c r="X16" s="32">
        <f t="shared" si="0"/>
        <v>75</v>
      </c>
      <c r="Y16" s="33">
        <f t="shared" si="1"/>
        <v>822775</v>
      </c>
    </row>
    <row r="17" spans="1:25" x14ac:dyDescent="0.3">
      <c r="A17" s="25" t="s">
        <v>36</v>
      </c>
      <c r="B17" s="25" t="s">
        <v>58</v>
      </c>
      <c r="C17" s="26" t="s">
        <v>59</v>
      </c>
      <c r="D17" s="26">
        <v>2025</v>
      </c>
      <c r="E17" s="26" t="s">
        <v>46</v>
      </c>
      <c r="F17" s="27" t="s">
        <v>60</v>
      </c>
      <c r="G17" s="28">
        <v>0</v>
      </c>
      <c r="H17" s="29">
        <v>187824</v>
      </c>
      <c r="I17" s="29">
        <v>5000</v>
      </c>
      <c r="J17" s="29">
        <v>0</v>
      </c>
      <c r="K17" s="29">
        <v>0</v>
      </c>
      <c r="L17" s="29">
        <v>0</v>
      </c>
      <c r="M17" s="29">
        <v>0</v>
      </c>
      <c r="N17" s="28">
        <v>0</v>
      </c>
      <c r="O17" s="30" t="s">
        <v>49</v>
      </c>
      <c r="P17" s="31">
        <v>0</v>
      </c>
      <c r="Q17" s="31">
        <v>0</v>
      </c>
      <c r="R17" s="31">
        <v>10</v>
      </c>
      <c r="S17" s="31">
        <v>4</v>
      </c>
      <c r="T17" s="31">
        <v>2</v>
      </c>
      <c r="U17" s="31">
        <v>1</v>
      </c>
      <c r="V17" s="31">
        <v>0</v>
      </c>
      <c r="W17" s="31">
        <v>0</v>
      </c>
      <c r="X17" s="32">
        <f t="shared" si="0"/>
        <v>17</v>
      </c>
      <c r="Y17" s="33">
        <f t="shared" si="1"/>
        <v>192824</v>
      </c>
    </row>
    <row r="18" spans="1:25" x14ac:dyDescent="0.3">
      <c r="A18" s="25" t="s">
        <v>36</v>
      </c>
      <c r="B18" s="25" t="s">
        <v>61</v>
      </c>
      <c r="C18" s="26" t="s">
        <v>62</v>
      </c>
      <c r="D18" s="26">
        <v>2025</v>
      </c>
      <c r="E18" s="26" t="s">
        <v>46</v>
      </c>
      <c r="F18" s="27" t="s">
        <v>39</v>
      </c>
      <c r="G18" s="28">
        <v>0</v>
      </c>
      <c r="H18" s="29">
        <v>251628</v>
      </c>
      <c r="I18" s="29">
        <v>15285</v>
      </c>
      <c r="J18" s="29">
        <v>0</v>
      </c>
      <c r="K18" s="29">
        <v>0</v>
      </c>
      <c r="L18" s="29">
        <v>0</v>
      </c>
      <c r="M18" s="29">
        <v>0</v>
      </c>
      <c r="N18" s="28">
        <v>0</v>
      </c>
      <c r="O18" s="30" t="s">
        <v>49</v>
      </c>
      <c r="P18" s="31">
        <v>0</v>
      </c>
      <c r="Q18" s="31">
        <v>0</v>
      </c>
      <c r="R18" s="31">
        <v>7</v>
      </c>
      <c r="S18" s="31">
        <v>14</v>
      </c>
      <c r="T18" s="31">
        <v>2</v>
      </c>
      <c r="U18" s="31">
        <v>0</v>
      </c>
      <c r="V18" s="31">
        <v>0</v>
      </c>
      <c r="W18" s="31">
        <v>0</v>
      </c>
      <c r="X18" s="32">
        <f t="shared" si="0"/>
        <v>23</v>
      </c>
      <c r="Y18" s="33">
        <f t="shared" si="1"/>
        <v>266913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</sheetData>
  <autoFilter ref="A10:Y10" xr:uid="{75DCB9C7-D60C-45CC-A147-5999FF018F24}"/>
  <conditionalFormatting sqref="D11:D28">
    <cfRule type="expression" dxfId="2" priority="1">
      <formula>OR($D11&gt;2025,AND($D11&lt;2025,$D11&lt;&gt;""))</formula>
    </cfRule>
  </conditionalFormatting>
  <conditionalFormatting sqref="Y11:Y2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8" xr:uid="{88A03905-78BB-41FC-987F-F1A9D272B4CE}">
      <formula1>"DV, YHDP"</formula1>
    </dataValidation>
    <dataValidation type="list" allowBlank="1" showInputMessage="1" showErrorMessage="1" sqref="O11:O28" xr:uid="{E43361E8-CFE3-4F8E-8408-10F6B179CA2A}">
      <formula1>"FMR, Actual Rent"</formula1>
    </dataValidation>
    <dataValidation type="list" allowBlank="1" showInputMessage="1" showErrorMessage="1" sqref="E11:E28" xr:uid="{EA00EA08-96C9-41B1-8F25-AF191B68FBB4}">
      <formula1>"PH, TH, Joint TH &amp; PH-RRH, HMIS, SSO, TRA, PRA, SRA, S+C/SRO"</formula1>
    </dataValidation>
    <dataValidation allowBlank="1" showErrorMessage="1" sqref="A10:Y10" xr:uid="{9456C382-37DD-4360-BB12-C6376801E006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2024-06-13T16:15:11Z</dcterms:created>
  <dcterms:modified xsi:type="dcterms:W3CDTF">2024-06-13T19:38:42Z</dcterms:modified>
</cp:coreProperties>
</file>