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AL-500\"/>
    </mc:Choice>
  </mc:AlternateContent>
  <xr:revisionPtr revIDLastSave="0" documentId="13_ncr:1_{2053C3F4-FD62-4D78-8914-EB78DFA6CF9D}" xr6:coauthVersionLast="47" xr6:coauthVersionMax="47" xr10:uidLastSave="{00000000-0000-0000-0000-000000000000}"/>
  <bookViews>
    <workbookView xWindow="10440" yWindow="5808" windowWidth="29436" windowHeight="16176" xr2:uid="{2B08527E-8351-4BC3-BE07-C22F438DA17E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0" i="1" l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<sst xmlns="http://schemas.openxmlformats.org/spreadsheetml/2006/main" count="104" uniqueCount="66">
  <si>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</si>
  <si>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</si>
  <si>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</si>
  <si>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</si>
  <si>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</si>
  <si>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</si>
  <si>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</si>
  <si>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</si>
  <si>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</si>
  <si>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</si>
  <si>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</si>
  <si>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</si>
  <si>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</si>
  <si>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</si>
  <si>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</si>
  <si>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</si>
  <si>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</si>
  <si>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</si>
  <si>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</si>
  <si>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</si>
  <si>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</si>
  <si>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</si>
  <si>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</si>
  <si>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</si>
  <si>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</si>
  <si>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</si>
  <si>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</si>
  <si>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</si>
  <si>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</si>
  <si>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</si>
  <si>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</si>
  <si>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</si>
  <si>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</si>
  <si>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</si>
  <si>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</si>
  <si>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AL-501</t>
  </si>
  <si>
    <t>Housing First, Inc.</t>
  </si>
  <si>
    <t>Community Housing Program FY2023</t>
  </si>
  <si>
    <t>AL0028L4C012316</t>
  </si>
  <si>
    <t>PH</t>
  </si>
  <si>
    <t/>
  </si>
  <si>
    <t>Birmingham</t>
  </si>
  <si>
    <t>Mobile City &amp; County/Baldwin County CoC</t>
  </si>
  <si>
    <t>Homeless Management Information System FY2023</t>
  </si>
  <si>
    <t>AL0030L4C012316</t>
  </si>
  <si>
    <t>Community Connections Network FY2023</t>
  </si>
  <si>
    <t>AL0033L4C012316</t>
  </si>
  <si>
    <t>SSO</t>
  </si>
  <si>
    <t>Permanent Housing Chronic Homeless FY2023</t>
  </si>
  <si>
    <t>AL0034L4C012316</t>
  </si>
  <si>
    <t>Disabled Homeless Program PH FY2023</t>
  </si>
  <si>
    <t>AL0037L4C012316</t>
  </si>
  <si>
    <t>State of Alabama</t>
  </si>
  <si>
    <t>ADMH MI-Rental Assistance Mobile based project</t>
  </si>
  <si>
    <t>AL0040L4C012316</t>
  </si>
  <si>
    <t>FMR</t>
  </si>
  <si>
    <t>Returning Neighbors Housing Program 2023</t>
  </si>
  <si>
    <t>AL0176L4C012304</t>
  </si>
  <si>
    <t>Joint TH &amp; PH-RRH</t>
  </si>
  <si>
    <t>FYS New FY2023</t>
  </si>
  <si>
    <t>AL0216L4C012300</t>
  </si>
  <si>
    <t>NEW Project Application Form</t>
  </si>
  <si>
    <t>AL0217L4C012300</t>
  </si>
  <si>
    <t>Penelope House RRH DV Project FY2023</t>
  </si>
  <si>
    <t>AL0218D4C012300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</si>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</sst>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BC5CC-A0E0-491D-A98F-F5909F97F495}">
  <sheetPr codeName="Sheet6">
    <pageSetUpPr fitToPage="1"/>
  </sheetPr>
  <dimension ref="A1:DF30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237858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4493861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719180</v>
      </c>
      <c r="H11" s="29">
        <v>0</v>
      </c>
      <c r="I11" s="29">
        <v>255440</v>
      </c>
      <c r="J11" s="29">
        <v>175630</v>
      </c>
      <c r="K11" s="29">
        <v>0</v>
      </c>
      <c r="L11" s="29">
        <v>0</v>
      </c>
      <c r="M11" s="29">
        <v>0</v>
      </c>
      <c r="N11" s="28">
        <v>60236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0" si="0">SUM(P11:W11)</f>
        <v>0</v>
      </c>
      <c r="Y11" s="33">
        <f t="shared" ref="Y11:Y30" si="1">SUM(G11:N11)</f>
        <v>1210486</v>
      </c>
    </row>
    <row r="12" spans="1:25" x14ac:dyDescent="0.3">
      <c r="A12" s="25" t="s">
        <v>36</v>
      </c>
      <c r="B12" s="25" t="s">
        <v>43</v>
      </c>
      <c r="C12" s="26" t="s">
        <v>44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162358</v>
      </c>
      <c r="L12" s="29">
        <v>0</v>
      </c>
      <c r="M12" s="29">
        <v>0</v>
      </c>
      <c r="N12" s="28">
        <v>11365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173723</v>
      </c>
    </row>
    <row r="13" spans="1:25" x14ac:dyDescent="0.3">
      <c r="A13" s="25" t="s">
        <v>36</v>
      </c>
      <c r="B13" s="25" t="s">
        <v>45</v>
      </c>
      <c r="C13" s="26" t="s">
        <v>46</v>
      </c>
      <c r="D13" s="26">
        <v>2025</v>
      </c>
      <c r="E13" s="26" t="s">
        <v>47</v>
      </c>
      <c r="F13" s="27" t="s">
        <v>40</v>
      </c>
      <c r="G13" s="28">
        <v>118056</v>
      </c>
      <c r="H13" s="29">
        <v>0</v>
      </c>
      <c r="I13" s="29">
        <v>551658</v>
      </c>
      <c r="J13" s="29">
        <v>0</v>
      </c>
      <c r="K13" s="29">
        <v>34000</v>
      </c>
      <c r="L13" s="29">
        <v>0</v>
      </c>
      <c r="M13" s="29">
        <v>0</v>
      </c>
      <c r="N13" s="28">
        <v>49259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752973</v>
      </c>
    </row>
    <row r="14" spans="1:25" x14ac:dyDescent="0.3">
      <c r="A14" s="25" t="s">
        <v>36</v>
      </c>
      <c r="B14" s="25" t="s">
        <v>48</v>
      </c>
      <c r="C14" s="26" t="s">
        <v>49</v>
      </c>
      <c r="D14" s="26">
        <v>2025</v>
      </c>
      <c r="E14" s="26" t="s">
        <v>39</v>
      </c>
      <c r="F14" s="27" t="s">
        <v>40</v>
      </c>
      <c r="G14" s="28">
        <v>242848</v>
      </c>
      <c r="H14" s="29">
        <v>0</v>
      </c>
      <c r="I14" s="29">
        <v>112735</v>
      </c>
      <c r="J14" s="29">
        <v>100734</v>
      </c>
      <c r="K14" s="29">
        <v>0</v>
      </c>
      <c r="L14" s="29">
        <v>0</v>
      </c>
      <c r="M14" s="29">
        <v>0</v>
      </c>
      <c r="N14" s="28">
        <v>24550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480867</v>
      </c>
    </row>
    <row r="15" spans="1:25" x14ac:dyDescent="0.3">
      <c r="A15" s="25" t="s">
        <v>36</v>
      </c>
      <c r="B15" s="25" t="s">
        <v>50</v>
      </c>
      <c r="C15" s="26" t="s">
        <v>51</v>
      </c>
      <c r="D15" s="26">
        <v>2025</v>
      </c>
      <c r="E15" s="26" t="s">
        <v>39</v>
      </c>
      <c r="F15" s="27" t="s">
        <v>40</v>
      </c>
      <c r="G15" s="28">
        <v>459434</v>
      </c>
      <c r="H15" s="29">
        <v>0</v>
      </c>
      <c r="I15" s="29">
        <v>150606</v>
      </c>
      <c r="J15" s="29">
        <v>33289</v>
      </c>
      <c r="K15" s="29">
        <v>0</v>
      </c>
      <c r="L15" s="29">
        <v>0</v>
      </c>
      <c r="M15" s="29">
        <v>0</v>
      </c>
      <c r="N15" s="28">
        <v>30061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673390</v>
      </c>
    </row>
    <row r="16" spans="1:25" x14ac:dyDescent="0.3">
      <c r="A16" s="25" t="s">
        <v>52</v>
      </c>
      <c r="B16" s="25" t="s">
        <v>53</v>
      </c>
      <c r="C16" s="26" t="s">
        <v>54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306072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8">
        <v>0</v>
      </c>
      <c r="O16" s="30" t="s">
        <v>55</v>
      </c>
      <c r="P16" s="31">
        <v>0</v>
      </c>
      <c r="Q16" s="31">
        <v>0</v>
      </c>
      <c r="R16" s="31">
        <v>16</v>
      </c>
      <c r="S16" s="31">
        <v>13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29</v>
      </c>
      <c r="Y16" s="33">
        <f t="shared" si="1"/>
        <v>306072</v>
      </c>
    </row>
    <row r="17" spans="1:25" x14ac:dyDescent="0.3">
      <c r="A17" s="25" t="s">
        <v>36</v>
      </c>
      <c r="B17" s="25" t="s">
        <v>56</v>
      </c>
      <c r="C17" s="26" t="s">
        <v>57</v>
      </c>
      <c r="D17" s="26">
        <v>2025</v>
      </c>
      <c r="E17" s="26" t="s">
        <v>58</v>
      </c>
      <c r="F17" s="27" t="s">
        <v>40</v>
      </c>
      <c r="G17" s="28">
        <v>19032</v>
      </c>
      <c r="H17" s="29">
        <v>45012</v>
      </c>
      <c r="I17" s="29">
        <v>22200</v>
      </c>
      <c r="J17" s="29">
        <v>4614</v>
      </c>
      <c r="K17" s="29">
        <v>1500</v>
      </c>
      <c r="L17" s="29">
        <v>0</v>
      </c>
      <c r="M17" s="29">
        <v>0</v>
      </c>
      <c r="N17" s="28">
        <v>0</v>
      </c>
      <c r="O17" s="30" t="s">
        <v>55</v>
      </c>
      <c r="P17" s="31">
        <v>0</v>
      </c>
      <c r="Q17" s="31">
        <v>0</v>
      </c>
      <c r="R17" s="31">
        <v>1</v>
      </c>
      <c r="S17" s="31">
        <v>3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4</v>
      </c>
      <c r="Y17" s="33">
        <f t="shared" si="1"/>
        <v>92358</v>
      </c>
    </row>
    <row r="18" spans="1:25" x14ac:dyDescent="0.3">
      <c r="A18" s="25" t="s">
        <v>36</v>
      </c>
      <c r="B18" s="25" t="s">
        <v>59</v>
      </c>
      <c r="C18" s="26" t="s">
        <v>60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221796</v>
      </c>
      <c r="I18" s="29">
        <v>152550</v>
      </c>
      <c r="J18" s="29">
        <v>0</v>
      </c>
      <c r="K18" s="29">
        <v>200</v>
      </c>
      <c r="L18" s="29">
        <v>0</v>
      </c>
      <c r="M18" s="29">
        <v>0</v>
      </c>
      <c r="N18" s="28">
        <v>24000</v>
      </c>
      <c r="O18" s="30" t="s">
        <v>55</v>
      </c>
      <c r="P18" s="31">
        <v>0</v>
      </c>
      <c r="Q18" s="31">
        <v>0</v>
      </c>
      <c r="R18" s="31">
        <v>4</v>
      </c>
      <c r="S18" s="31">
        <v>0</v>
      </c>
      <c r="T18" s="31">
        <v>8</v>
      </c>
      <c r="U18" s="31">
        <v>3</v>
      </c>
      <c r="V18" s="31">
        <v>0</v>
      </c>
      <c r="W18" s="31">
        <v>0</v>
      </c>
      <c r="X18" s="32">
        <f t="shared" si="0"/>
        <v>15</v>
      </c>
      <c r="Y18" s="33">
        <f t="shared" si="1"/>
        <v>398546</v>
      </c>
    </row>
    <row r="19" spans="1:25" x14ac:dyDescent="0.3">
      <c r="A19" s="25" t="s">
        <v>36</v>
      </c>
      <c r="B19" s="25" t="s">
        <v>61</v>
      </c>
      <c r="C19" s="26" t="s">
        <v>62</v>
      </c>
      <c r="D19" s="26">
        <v>2025</v>
      </c>
      <c r="E19" s="26" t="s">
        <v>58</v>
      </c>
      <c r="F19" s="27" t="s">
        <v>40</v>
      </c>
      <c r="G19" s="28">
        <v>28380</v>
      </c>
      <c r="H19" s="29">
        <v>65760</v>
      </c>
      <c r="I19" s="29">
        <v>38775</v>
      </c>
      <c r="J19" s="29">
        <v>17400</v>
      </c>
      <c r="K19" s="29">
        <v>0</v>
      </c>
      <c r="L19" s="29">
        <v>3000</v>
      </c>
      <c r="M19" s="29">
        <v>0</v>
      </c>
      <c r="N19" s="28">
        <v>14273</v>
      </c>
      <c r="O19" s="30" t="s">
        <v>55</v>
      </c>
      <c r="P19" s="31">
        <v>0</v>
      </c>
      <c r="Q19" s="31">
        <v>0</v>
      </c>
      <c r="R19" s="31">
        <v>0</v>
      </c>
      <c r="S19" s="31">
        <v>2</v>
      </c>
      <c r="T19" s="31">
        <v>2</v>
      </c>
      <c r="U19" s="31">
        <v>0</v>
      </c>
      <c r="V19" s="31">
        <v>0</v>
      </c>
      <c r="W19" s="31">
        <v>0</v>
      </c>
      <c r="X19" s="32">
        <f t="shared" si="0"/>
        <v>4</v>
      </c>
      <c r="Y19" s="33">
        <f t="shared" si="1"/>
        <v>167588</v>
      </c>
    </row>
    <row r="20" spans="1:25" x14ac:dyDescent="0.3">
      <c r="A20" s="25" t="s">
        <v>36</v>
      </c>
      <c r="B20" s="25" t="s">
        <v>63</v>
      </c>
      <c r="C20" s="26" t="s">
        <v>64</v>
      </c>
      <c r="D20" s="26">
        <v>2025</v>
      </c>
      <c r="E20" s="26" t="s">
        <v>39</v>
      </c>
      <c r="F20" s="27" t="s">
        <v>65</v>
      </c>
      <c r="G20" s="28">
        <v>0</v>
      </c>
      <c r="H20" s="29">
        <v>126288</v>
      </c>
      <c r="I20" s="29">
        <v>91570</v>
      </c>
      <c r="J20" s="29">
        <v>0</v>
      </c>
      <c r="K20" s="29">
        <v>0</v>
      </c>
      <c r="L20" s="29">
        <v>0</v>
      </c>
      <c r="M20" s="29">
        <v>0</v>
      </c>
      <c r="N20" s="28">
        <v>20000</v>
      </c>
      <c r="O20" s="30" t="s">
        <v>55</v>
      </c>
      <c r="P20" s="31">
        <v>0</v>
      </c>
      <c r="Q20" s="31">
        <v>0</v>
      </c>
      <c r="R20" s="31">
        <v>0</v>
      </c>
      <c r="S20" s="31">
        <v>8</v>
      </c>
      <c r="T20" s="31">
        <v>2</v>
      </c>
      <c r="U20" s="31">
        <v>0</v>
      </c>
      <c r="V20" s="31">
        <v>0</v>
      </c>
      <c r="W20" s="31">
        <v>0</v>
      </c>
      <c r="X20" s="32">
        <f t="shared" si="0"/>
        <v>10</v>
      </c>
      <c r="Y20" s="33">
        <f t="shared" si="1"/>
        <v>237858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</sheetData>
  <autoFilter ref="A10:Y10" xr:uid="{495BC5CC-A0E0-491D-A98F-F5909F97F495}"/>
  <conditionalFormatting sqref="D11:D30">
    <cfRule type="expression" dxfId="2" priority="1">
      <formula>OR($D11&gt;2025,AND($D11&lt;2025,$D11&lt;&gt;""))</formula>
    </cfRule>
  </conditionalFormatting>
  <conditionalFormatting sqref="Y11:Y30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0" xr:uid="{D729479C-F0F8-4F88-8C71-9D64CFFC1E8D}">
      <formula1>"DV, YHDP"</formula1>
    </dataValidation>
    <dataValidation type="list" allowBlank="1" showInputMessage="1" showErrorMessage="1" sqref="O11:O30" xr:uid="{D86C95C2-82CC-453D-B941-297186DA47B7}">
      <formula1>"FMR, Actual Rent"</formula1>
    </dataValidation>
    <dataValidation type="list" allowBlank="1" showInputMessage="1" showErrorMessage="1" sqref="E11:E30" xr:uid="{96FF0E6B-B1F2-4234-8241-F1DA0173AFE9}">
      <formula1>"PH, TH, Joint TH &amp; PH-RRH, HMIS, SSO, TRA, PRA, SRA, S+C/SRO"</formula1>
    </dataValidation>
    <dataValidation allowBlank="1" showErrorMessage="1" sqref="A10:Y10" xr:uid="{43336041-2857-450B-A007-5905739C52E6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2024-06-13T16:15:36Z</dcterms:created>
  <dcterms:modified xsi:type="dcterms:W3CDTF">2024-06-13T19:38:13Z</dcterms:modified>
</cp:coreProperties>
</file>