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DEBD3AD1-82C8-4020-8512-7C19652871A1}" xr6:coauthVersionLast="47" xr6:coauthVersionMax="47" xr10:uidLastSave="{00000000-0000-0000-0000-000000000000}"/>
  <bookViews>
    <workbookView xWindow="10440" yWindow="5808" windowWidth="29436" windowHeight="16176" xr2:uid="{5E657A35-3770-48A5-9E31-D125BE76A26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7" i="1" l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<sst xmlns="http://schemas.openxmlformats.org/spreadsheetml/2006/main" count="140" uniqueCount="86">
  <si>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</si>
  <si>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</si>
  <si>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</si>
  <si>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</si>
  <si>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</si>
  <si>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</si>
  <si>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</si>
  <si>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</si>
  <si>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</si>
  <si>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</si>
  <si>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</si>
  <si>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</si>
  <si>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</si>
  <si>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</si>
  <si>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</si>
  <si>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</si>
  <si>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</si>
  <si>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</si>
  <si>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</si>
  <si>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</si>
  <si>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</si>
  <si>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</si>
  <si>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</si>
  <si>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</si>
  <si>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</si>
  <si>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</si>
  <si>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</si>
  <si>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</si>
  <si>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</si>
  <si>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</si>
  <si>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</si>
  <si>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</si>
  <si>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</si>
  <si>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</si>
  <si>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</si>
  <si>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AL-500</t>
  </si>
  <si>
    <t>The Cooperative Downtown Ministries, Inc.</t>
  </si>
  <si>
    <t>PSHFY2023</t>
  </si>
  <si>
    <t>AL0001L4C002316</t>
  </si>
  <si>
    <t>PH</t>
  </si>
  <si>
    <t/>
  </si>
  <si>
    <t>Birmingham</t>
  </si>
  <si>
    <t>Birmingham/Jefferson, Saint Clair, Shelby Counties CoC</t>
  </si>
  <si>
    <t>One Roof</t>
  </si>
  <si>
    <t>HMIS Combined FY2023</t>
  </si>
  <si>
    <t>AL0005L4C002316</t>
  </si>
  <si>
    <t>First Light, Inc.</t>
  </si>
  <si>
    <t>TRIO Renewal 2023</t>
  </si>
  <si>
    <t>AL0008L4C002316</t>
  </si>
  <si>
    <t>Fourth Floor Renewal 2023</t>
  </si>
  <si>
    <t>AL0010L4C002316</t>
  </si>
  <si>
    <t>Pathways Inc.</t>
  </si>
  <si>
    <t>Safe Haven FY2023 Renewal</t>
  </si>
  <si>
    <t>AL0011L4C002316</t>
  </si>
  <si>
    <t>SH</t>
  </si>
  <si>
    <t>Jefferson County Housing Authority</t>
  </si>
  <si>
    <t>AL 500-REN-S+C AL0013L4C002013</t>
  </si>
  <si>
    <t>AL0013L4C002316</t>
  </si>
  <si>
    <t>FMR</t>
  </si>
  <si>
    <t>Jefferson-Blount-St. Clair Mental Health Authority</t>
  </si>
  <si>
    <t>Supportive Housing Program FY 23</t>
  </si>
  <si>
    <t>AL0019L4C002316</t>
  </si>
  <si>
    <t>REACT Supportive Housing FY 23</t>
  </si>
  <si>
    <t>AL0021L4C002316</t>
  </si>
  <si>
    <t>AIDS Alabama, Inc.</t>
  </si>
  <si>
    <t>Ascension Renewal FY2023</t>
  </si>
  <si>
    <t>AL0127L4C002308</t>
  </si>
  <si>
    <t>RRH Renewal 2023</t>
  </si>
  <si>
    <t>AL0128L4C002308</t>
  </si>
  <si>
    <t>Le Transclusive Renewal FY2023</t>
  </si>
  <si>
    <t>AL0142L4C002307</t>
  </si>
  <si>
    <t>Coordinated Assessment FY2023</t>
  </si>
  <si>
    <t>AL0144L4C002307</t>
  </si>
  <si>
    <t>SSO</t>
  </si>
  <si>
    <t>Way Station TH/RRH Renewal FY2023</t>
  </si>
  <si>
    <t>AL0155L4C002306</t>
  </si>
  <si>
    <t>Joint TH &amp; PH-RRH</t>
  </si>
  <si>
    <t>Youth Towers Inc.</t>
  </si>
  <si>
    <t>Renewal Project Application FY2023</t>
  </si>
  <si>
    <t>AL0165L4C002305</t>
  </si>
  <si>
    <t>SafeARMSFY2023</t>
  </si>
  <si>
    <t>AL0195L4C002302</t>
  </si>
  <si>
    <t>Firehouse of Hope FY2023</t>
  </si>
  <si>
    <t>AL0205T4C002301</t>
  </si>
  <si>
    <t>PathwayToHealth FY2023</t>
  </si>
  <si>
    <t>AL0214L4C002300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</si>
</sst>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B52D1-944C-4BA7-A78C-AC08AFB699CD}">
  <sheetPr codeName="Sheet5">
    <pageSetUpPr fitToPage="1"/>
  </sheetPr>
  <dimension ref="A1:DF3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10043875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547060</v>
      </c>
      <c r="H11" s="29">
        <v>0</v>
      </c>
      <c r="I11" s="29">
        <v>202362</v>
      </c>
      <c r="J11" s="29">
        <v>74456</v>
      </c>
      <c r="K11" s="29">
        <v>0</v>
      </c>
      <c r="L11" s="29">
        <v>0</v>
      </c>
      <c r="M11" s="29">
        <v>0</v>
      </c>
      <c r="N11" s="28">
        <v>46965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17" si="0">SUM(P11:W11)</f>
        <v>0</v>
      </c>
      <c r="Y11" s="33">
        <f t="shared" ref="Y11:Y37" si="1">SUM(G11:N11)</f>
        <v>870843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305855</v>
      </c>
      <c r="L12" s="29">
        <v>0</v>
      </c>
      <c r="M12" s="29">
        <v>0</v>
      </c>
      <c r="N12" s="28">
        <v>26625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332480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337526</v>
      </c>
      <c r="H13" s="29">
        <v>0</v>
      </c>
      <c r="I13" s="29">
        <v>55865</v>
      </c>
      <c r="J13" s="29">
        <v>78261</v>
      </c>
      <c r="K13" s="29">
        <v>0</v>
      </c>
      <c r="L13" s="29">
        <v>0</v>
      </c>
      <c r="M13" s="29">
        <v>0</v>
      </c>
      <c r="N13" s="28">
        <v>17000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488652</v>
      </c>
    </row>
    <row r="14" spans="1:25" x14ac:dyDescent="0.3">
      <c r="A14" s="25" t="s">
        <v>46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0</v>
      </c>
      <c r="J14" s="29">
        <v>123992</v>
      </c>
      <c r="K14" s="29">
        <v>0</v>
      </c>
      <c r="L14" s="29">
        <v>0</v>
      </c>
      <c r="M14" s="29">
        <v>0</v>
      </c>
      <c r="N14" s="28">
        <v>9150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133142</v>
      </c>
    </row>
    <row r="15" spans="1:25" x14ac:dyDescent="0.3">
      <c r="A15" s="25" t="s">
        <v>51</v>
      </c>
      <c r="B15" s="25" t="s">
        <v>52</v>
      </c>
      <c r="C15" s="26" t="s">
        <v>53</v>
      </c>
      <c r="D15" s="26">
        <v>2025</v>
      </c>
      <c r="E15" s="26" t="s">
        <v>54</v>
      </c>
      <c r="F15" s="27" t="s">
        <v>40</v>
      </c>
      <c r="G15" s="28">
        <v>0</v>
      </c>
      <c r="H15" s="29">
        <v>0</v>
      </c>
      <c r="I15" s="29">
        <v>104048</v>
      </c>
      <c r="J15" s="29">
        <v>25468</v>
      </c>
      <c r="K15" s="29">
        <v>0</v>
      </c>
      <c r="L15" s="29">
        <v>0</v>
      </c>
      <c r="M15" s="29">
        <v>0</v>
      </c>
      <c r="N15" s="28">
        <v>12952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142468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2123808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184134</v>
      </c>
      <c r="O16" s="30" t="s">
        <v>58</v>
      </c>
      <c r="P16" s="31">
        <v>0</v>
      </c>
      <c r="Q16" s="31">
        <v>0</v>
      </c>
      <c r="R16" s="31">
        <v>119</v>
      </c>
      <c r="S16" s="31">
        <v>42</v>
      </c>
      <c r="T16" s="31">
        <v>10</v>
      </c>
      <c r="U16" s="31">
        <v>4</v>
      </c>
      <c r="V16" s="31">
        <v>0</v>
      </c>
      <c r="W16" s="31">
        <v>0</v>
      </c>
      <c r="X16" s="32">
        <f t="shared" si="0"/>
        <v>175</v>
      </c>
      <c r="Y16" s="33">
        <f t="shared" si="1"/>
        <v>2307942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220248</v>
      </c>
      <c r="H17" s="29">
        <v>0</v>
      </c>
      <c r="I17" s="29">
        <v>106600</v>
      </c>
      <c r="J17" s="29">
        <v>34884</v>
      </c>
      <c r="K17" s="29">
        <v>0</v>
      </c>
      <c r="L17" s="29">
        <v>0</v>
      </c>
      <c r="M17" s="29">
        <v>0</v>
      </c>
      <c r="N17" s="28">
        <v>33000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394732</v>
      </c>
    </row>
    <row r="18" spans="1:25" x14ac:dyDescent="0.3">
      <c r="A18" s="25" t="s">
        <v>59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545031</v>
      </c>
      <c r="H18" s="29">
        <v>0</v>
      </c>
      <c r="I18" s="29">
        <v>93647</v>
      </c>
      <c r="J18" s="29">
        <v>72331</v>
      </c>
      <c r="K18" s="29">
        <v>0</v>
      </c>
      <c r="L18" s="29">
        <v>0</v>
      </c>
      <c r="M18" s="29">
        <v>0</v>
      </c>
      <c r="N18" s="28">
        <v>32530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ref="X18:X37" si="2">SUM(P18:W18)</f>
        <v>0</v>
      </c>
      <c r="Y18" s="33">
        <f t="shared" si="1"/>
        <v>743539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378996</v>
      </c>
      <c r="I19" s="29">
        <v>403762</v>
      </c>
      <c r="J19" s="29">
        <v>0</v>
      </c>
      <c r="K19" s="29">
        <v>21110</v>
      </c>
      <c r="L19" s="29">
        <v>0</v>
      </c>
      <c r="M19" s="29">
        <v>0</v>
      </c>
      <c r="N19" s="28">
        <v>75754</v>
      </c>
      <c r="O19" s="30" t="s">
        <v>58</v>
      </c>
      <c r="P19" s="31">
        <v>0</v>
      </c>
      <c r="Q19" s="31">
        <v>20</v>
      </c>
      <c r="R19" s="31">
        <v>14</v>
      </c>
      <c r="S19" s="31">
        <v>1</v>
      </c>
      <c r="T19" s="31">
        <v>0</v>
      </c>
      <c r="U19" s="31">
        <v>0</v>
      </c>
      <c r="V19" s="31">
        <v>0</v>
      </c>
      <c r="W19" s="31">
        <v>0</v>
      </c>
      <c r="X19" s="32">
        <f t="shared" si="2"/>
        <v>35</v>
      </c>
      <c r="Y19" s="33">
        <f t="shared" si="1"/>
        <v>879622</v>
      </c>
    </row>
    <row r="20" spans="1:25" x14ac:dyDescent="0.3">
      <c r="A20" s="25" t="s">
        <v>46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291576</v>
      </c>
      <c r="I20" s="29">
        <v>136621</v>
      </c>
      <c r="J20" s="29">
        <v>0</v>
      </c>
      <c r="K20" s="29">
        <v>0</v>
      </c>
      <c r="L20" s="29">
        <v>0</v>
      </c>
      <c r="M20" s="29">
        <v>0</v>
      </c>
      <c r="N20" s="28">
        <v>39210</v>
      </c>
      <c r="O20" s="30" t="s">
        <v>58</v>
      </c>
      <c r="P20" s="31">
        <v>0</v>
      </c>
      <c r="Q20" s="31">
        <v>0</v>
      </c>
      <c r="R20" s="31">
        <v>10</v>
      </c>
      <c r="S20" s="31">
        <v>10</v>
      </c>
      <c r="T20" s="31">
        <v>3</v>
      </c>
      <c r="U20" s="31">
        <v>0</v>
      </c>
      <c r="V20" s="31">
        <v>0</v>
      </c>
      <c r="W20" s="31">
        <v>0</v>
      </c>
      <c r="X20" s="32">
        <f t="shared" si="2"/>
        <v>23</v>
      </c>
      <c r="Y20" s="33">
        <f t="shared" si="1"/>
        <v>467407</v>
      </c>
    </row>
    <row r="21" spans="1:25" x14ac:dyDescent="0.3">
      <c r="A21" s="25" t="s">
        <v>64</v>
      </c>
      <c r="B21" s="25" t="s">
        <v>69</v>
      </c>
      <c r="C21" s="26" t="s">
        <v>70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425904</v>
      </c>
      <c r="I21" s="29">
        <v>603631</v>
      </c>
      <c r="J21" s="29">
        <v>0</v>
      </c>
      <c r="K21" s="29">
        <v>40000</v>
      </c>
      <c r="L21" s="29">
        <v>0</v>
      </c>
      <c r="M21" s="29">
        <v>0</v>
      </c>
      <c r="N21" s="28">
        <v>92224</v>
      </c>
      <c r="O21" s="30" t="s">
        <v>58</v>
      </c>
      <c r="P21" s="31">
        <v>0</v>
      </c>
      <c r="Q21" s="31">
        <v>11</v>
      </c>
      <c r="R21" s="31">
        <v>23</v>
      </c>
      <c r="S21" s="31">
        <v>4</v>
      </c>
      <c r="T21" s="31">
        <v>0</v>
      </c>
      <c r="U21" s="31">
        <v>0</v>
      </c>
      <c r="V21" s="31">
        <v>0</v>
      </c>
      <c r="W21" s="31">
        <v>0</v>
      </c>
      <c r="X21" s="32">
        <f t="shared" si="2"/>
        <v>38</v>
      </c>
      <c r="Y21" s="33">
        <f t="shared" si="1"/>
        <v>1161759</v>
      </c>
    </row>
    <row r="22" spans="1:25" x14ac:dyDescent="0.3">
      <c r="A22" s="25" t="s">
        <v>43</v>
      </c>
      <c r="B22" s="25" t="s">
        <v>71</v>
      </c>
      <c r="C22" s="26" t="s">
        <v>72</v>
      </c>
      <c r="D22" s="26">
        <v>2025</v>
      </c>
      <c r="E22" s="26" t="s">
        <v>73</v>
      </c>
      <c r="F22" s="27" t="s">
        <v>40</v>
      </c>
      <c r="G22" s="28">
        <v>0</v>
      </c>
      <c r="H22" s="29">
        <v>0</v>
      </c>
      <c r="I22" s="29">
        <v>456948</v>
      </c>
      <c r="J22" s="29">
        <v>0</v>
      </c>
      <c r="K22" s="29">
        <v>0</v>
      </c>
      <c r="L22" s="29">
        <v>0</v>
      </c>
      <c r="M22" s="29">
        <v>0</v>
      </c>
      <c r="N22" s="28">
        <v>45695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2"/>
        <v>0</v>
      </c>
      <c r="Y22" s="33">
        <f t="shared" si="1"/>
        <v>502643</v>
      </c>
    </row>
    <row r="23" spans="1:25" x14ac:dyDescent="0.3">
      <c r="A23" s="25" t="s">
        <v>64</v>
      </c>
      <c r="B23" s="25" t="s">
        <v>74</v>
      </c>
      <c r="C23" s="26" t="s">
        <v>75</v>
      </c>
      <c r="D23" s="26">
        <v>2025</v>
      </c>
      <c r="E23" s="26" t="s">
        <v>76</v>
      </c>
      <c r="F23" s="27" t="s">
        <v>40</v>
      </c>
      <c r="G23" s="28">
        <v>0</v>
      </c>
      <c r="H23" s="29">
        <v>113040</v>
      </c>
      <c r="I23" s="29">
        <v>96184</v>
      </c>
      <c r="J23" s="29">
        <v>44132</v>
      </c>
      <c r="K23" s="29">
        <v>20000</v>
      </c>
      <c r="L23" s="29">
        <v>0</v>
      </c>
      <c r="M23" s="29">
        <v>0</v>
      </c>
      <c r="N23" s="28">
        <v>25871</v>
      </c>
      <c r="O23" s="30" t="s">
        <v>58</v>
      </c>
      <c r="P23" s="31">
        <v>0</v>
      </c>
      <c r="Q23" s="31">
        <v>0</v>
      </c>
      <c r="R23" s="31">
        <v>10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2"/>
        <v>10</v>
      </c>
      <c r="Y23" s="33">
        <f t="shared" si="1"/>
        <v>299227</v>
      </c>
    </row>
    <row r="24" spans="1:25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76</v>
      </c>
      <c r="F24" s="27" t="s">
        <v>40</v>
      </c>
      <c r="G24" s="28">
        <v>19800</v>
      </c>
      <c r="H24" s="29">
        <v>48408</v>
      </c>
      <c r="I24" s="29">
        <v>29012</v>
      </c>
      <c r="J24" s="29">
        <v>6800</v>
      </c>
      <c r="K24" s="29">
        <v>2050</v>
      </c>
      <c r="L24" s="29">
        <v>0</v>
      </c>
      <c r="M24" s="29">
        <v>0</v>
      </c>
      <c r="N24" s="28">
        <v>9997</v>
      </c>
      <c r="O24" s="30" t="s">
        <v>58</v>
      </c>
      <c r="P24" s="31">
        <v>0</v>
      </c>
      <c r="Q24" s="31">
        <v>0</v>
      </c>
      <c r="R24" s="31">
        <v>2</v>
      </c>
      <c r="S24" s="31">
        <v>2</v>
      </c>
      <c r="T24" s="31">
        <v>0</v>
      </c>
      <c r="U24" s="31">
        <v>0</v>
      </c>
      <c r="V24" s="31">
        <v>0</v>
      </c>
      <c r="W24" s="31">
        <v>0</v>
      </c>
      <c r="X24" s="32">
        <f t="shared" si="2"/>
        <v>4</v>
      </c>
      <c r="Y24" s="33">
        <f t="shared" si="1"/>
        <v>116067</v>
      </c>
    </row>
    <row r="25" spans="1:25" x14ac:dyDescent="0.3">
      <c r="A25" s="25" t="s">
        <v>36</v>
      </c>
      <c r="B25" s="25" t="s">
        <v>80</v>
      </c>
      <c r="C25" s="26" t="s">
        <v>81</v>
      </c>
      <c r="D25" s="26">
        <v>2025</v>
      </c>
      <c r="E25" s="26" t="s">
        <v>39</v>
      </c>
      <c r="F25" s="27" t="s">
        <v>40</v>
      </c>
      <c r="G25" s="28">
        <v>204981</v>
      </c>
      <c r="H25" s="29">
        <v>0</v>
      </c>
      <c r="I25" s="29">
        <v>164000</v>
      </c>
      <c r="J25" s="29">
        <v>74904</v>
      </c>
      <c r="K25" s="29">
        <v>0</v>
      </c>
      <c r="L25" s="29">
        <v>0</v>
      </c>
      <c r="M25" s="29">
        <v>0</v>
      </c>
      <c r="N25" s="28">
        <v>40487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2"/>
        <v>0</v>
      </c>
      <c r="Y25" s="33">
        <f t="shared" si="1"/>
        <v>484372</v>
      </c>
    </row>
    <row r="26" spans="1:25" x14ac:dyDescent="0.3">
      <c r="A26" s="25" t="s">
        <v>36</v>
      </c>
      <c r="B26" s="25" t="s">
        <v>82</v>
      </c>
      <c r="C26" s="26" t="s">
        <v>83</v>
      </c>
      <c r="D26" s="26">
        <v>2025</v>
      </c>
      <c r="E26" s="26" t="s">
        <v>39</v>
      </c>
      <c r="F26" s="27" t="s">
        <v>40</v>
      </c>
      <c r="G26" s="28">
        <v>74036</v>
      </c>
      <c r="H26" s="29">
        <v>0</v>
      </c>
      <c r="I26" s="29">
        <v>218190</v>
      </c>
      <c r="J26" s="29">
        <v>58927</v>
      </c>
      <c r="K26" s="29">
        <v>0</v>
      </c>
      <c r="L26" s="29">
        <v>0</v>
      </c>
      <c r="M26" s="29">
        <v>0</v>
      </c>
      <c r="N26" s="28">
        <v>33482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2"/>
        <v>0</v>
      </c>
      <c r="Y26" s="33">
        <f t="shared" si="1"/>
        <v>384635</v>
      </c>
    </row>
    <row r="27" spans="1:25" x14ac:dyDescent="0.3">
      <c r="A27" s="25" t="s">
        <v>36</v>
      </c>
      <c r="B27" s="25" t="s">
        <v>84</v>
      </c>
      <c r="C27" s="26" t="s">
        <v>85</v>
      </c>
      <c r="D27" s="26">
        <v>2025</v>
      </c>
      <c r="E27" s="26" t="s">
        <v>39</v>
      </c>
      <c r="F27" s="27" t="s">
        <v>40</v>
      </c>
      <c r="G27" s="28">
        <v>49918</v>
      </c>
      <c r="H27" s="29">
        <v>0</v>
      </c>
      <c r="I27" s="29">
        <v>180000</v>
      </c>
      <c r="J27" s="29">
        <v>73494</v>
      </c>
      <c r="K27" s="29">
        <v>30933</v>
      </c>
      <c r="L27" s="29">
        <v>0</v>
      </c>
      <c r="M27" s="29">
        <v>0</v>
      </c>
      <c r="N27" s="28">
        <v>0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2"/>
        <v>0</v>
      </c>
      <c r="Y27" s="33">
        <f t="shared" si="1"/>
        <v>334345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2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2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2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2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2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2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2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2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2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2"/>
        <v>0</v>
      </c>
      <c r="Y37" s="33">
        <f t="shared" si="1"/>
        <v>0</v>
      </c>
    </row>
  </sheetData>
  <autoFilter ref="A10:Y10" xr:uid="{F0BB52D1-944C-4BA7-A78C-AC08AFB699CD}"/>
  <conditionalFormatting sqref="D11:D37">
    <cfRule type="expression" dxfId="2" priority="1">
      <formula>OR($D11&gt;2025,AND($D11&lt;2025,$D11&lt;&gt;""))</formula>
    </cfRule>
  </conditionalFormatting>
  <conditionalFormatting sqref="Y11:Y3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7" xr:uid="{527705D5-1AAC-4EAA-BECC-1C03EBA1DA44}">
      <formula1>"DV, YHDP"</formula1>
    </dataValidation>
    <dataValidation type="list" allowBlank="1" showInputMessage="1" showErrorMessage="1" sqref="O11:O37" xr:uid="{3FAFA136-C9F1-4C94-AEDB-AFB0CCDB5A55}">
      <formula1>"FMR, Actual Rent"</formula1>
    </dataValidation>
    <dataValidation type="list" allowBlank="1" showInputMessage="1" showErrorMessage="1" sqref="E11:E37" xr:uid="{3CBEAAC9-B602-4C29-A710-14D3CAB2B209}">
      <formula1>"PH, TH, Joint TH &amp; PH-RRH, HMIS, SSO, TRA, PRA, SRA, S+C/SRO"</formula1>
    </dataValidation>
    <dataValidation allowBlank="1" showErrorMessage="1" sqref="A10:Y10" xr:uid="{086D69EE-9BA3-460F-9F4C-46E0F0D8109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2024-06-13T16:15:41Z</dcterms:created>
  <dcterms:modified xsi:type="dcterms:W3CDTF">2024-06-13T19:38:07Z</dcterms:modified>
</cp:coreProperties>
</file>