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inal GIWs - OneDrive\"/>
    </mc:Choice>
  </mc:AlternateContent>
  <xr:revisionPtr revIDLastSave="0" documentId="13_ncr:1_{BDF8AD4C-8310-4E38-8797-AD42449025B4}" xr6:coauthVersionLast="47" xr6:coauthVersionMax="47" xr10:uidLastSave="{00000000-0000-0000-0000-000000000000}"/>
  <bookViews>
    <workbookView xWindow="-96" yWindow="12600" windowWidth="23232" windowHeight="12696" xr2:uid="{AC31403B-5F86-4877-AB62-2FA38775A61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3" i="1" l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<sst xmlns="http://schemas.openxmlformats.org/spreadsheetml/2006/main" count="156" uniqueCount="101">
  <si>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</si>
  <si>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</si>
  <si>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</si>
  <si>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</si>
  <si>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</si>
  <si>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</si>
  <si>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</si>
  <si>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</si>
  <si>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</si>
  <si>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</si>
  <si>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</si>
  <si>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</si>
  <si>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</si>
  <si>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</si>
  <si>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</si>
  <si>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</si>
  <si>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</si>
  <si>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</si>
  <si>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</si>
  <si>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</si>
  <si>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</si>
  <si>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</si>
  <si>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</si>
  <si>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</si>
  <si>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</si>
  <si>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</si>
  <si>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</si>
  <si>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</si>
  <si>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</si>
  <si>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</si>
  <si>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WV-508</t>
  </si>
  <si>
    <t>Telamon Corporation</t>
  </si>
  <si>
    <t>FY22 Telamon Permanent Supportive Housing Program</t>
  </si>
  <si>
    <t>WV0022L3E082215</t>
  </si>
  <si>
    <t>PH</t>
  </si>
  <si>
    <t/>
  </si>
  <si>
    <t>Pittsburgh</t>
  </si>
  <si>
    <t>West Virginia Balance of State CoC</t>
  </si>
  <si>
    <t>West Virginia Coalition to End Homelessness</t>
  </si>
  <si>
    <t xml:space="preserve">WV Coalition to End Homelessness, Inc. </t>
  </si>
  <si>
    <t>HMIS Renewal FY2022</t>
  </si>
  <si>
    <t>WV0028L3E082214</t>
  </si>
  <si>
    <t>Bartlett House, Inc</t>
  </si>
  <si>
    <t>West Run Permanent Supportive Housing 2021</t>
  </si>
  <si>
    <t>WV0040L3E082210</t>
  </si>
  <si>
    <t>Raleigh County Community Action Association, Incorporated</t>
  </si>
  <si>
    <t>Renewal RCCAA Leasing FY22</t>
  </si>
  <si>
    <t>WV0044L3E082211</t>
  </si>
  <si>
    <t>Renewal RCCAA Supportive Housing FY2022</t>
  </si>
  <si>
    <t>WV0061L3E082210</t>
  </si>
  <si>
    <t>Southwestern Community Action Council, Inc.</t>
  </si>
  <si>
    <t>Simms Housing</t>
  </si>
  <si>
    <t>WV0066L3E082212</t>
  </si>
  <si>
    <t xml:space="preserve">North Central WV Community Action, Inc. </t>
  </si>
  <si>
    <t>North Central WV Community Action Agency, INC SHP Permanent Project FY22</t>
  </si>
  <si>
    <t>WV0068L3E082212</t>
  </si>
  <si>
    <t>Clarksburg Housing Authority</t>
  </si>
  <si>
    <t>PSH-1</t>
  </si>
  <si>
    <t>WV0099L3E082209</t>
  </si>
  <si>
    <t>WV BoS Coordinated Entry FY2022</t>
  </si>
  <si>
    <t>WV0118L3E082207</t>
  </si>
  <si>
    <t>SSO</t>
  </si>
  <si>
    <t>North Central WV Community Action Agency, INC SHP Permanent Project II FY22</t>
  </si>
  <si>
    <t>WV0120L3E082207</t>
  </si>
  <si>
    <t>WVCEH PSH FY2022</t>
  </si>
  <si>
    <t>WV0122L3E082207</t>
  </si>
  <si>
    <t>WVCEH Rapid Rehousing FY2022</t>
  </si>
  <si>
    <t>WV0137L3E082206</t>
  </si>
  <si>
    <t>FMR</t>
  </si>
  <si>
    <t>West Run Bridge &amp; RRH Housing 2021</t>
  </si>
  <si>
    <t>WV0150L3E082205</t>
  </si>
  <si>
    <t>Joint TH &amp; PH-RRH</t>
  </si>
  <si>
    <t>Actual Rent</t>
  </si>
  <si>
    <t>Renewal RCCAA RRH FY22</t>
  </si>
  <si>
    <t>WV0151L3E082205</t>
  </si>
  <si>
    <t>Task Force on Domestic Violence, "HOPE, Inc."</t>
  </si>
  <si>
    <t>Renewal Project Application FY2022</t>
  </si>
  <si>
    <t>WV0159L3E082204</t>
  </si>
  <si>
    <t>Shenandoah Women's Center dba Eastern Panhandle Empowerment Center</t>
  </si>
  <si>
    <t>EPEC's RRH Project- Renewal FY 2022</t>
  </si>
  <si>
    <t>WV0170L3E082203</t>
  </si>
  <si>
    <t>WVCEH YHDP FY20 SSO-CES Project</t>
  </si>
  <si>
    <t>WV0185Y3E082000</t>
  </si>
  <si>
    <t>Hagerstown Goodwill Industries dba Horizon Goodwill Industries</t>
  </si>
  <si>
    <t>WV0186Y3E082000</t>
  </si>
  <si>
    <t>Mountain CAP of WV, Inc. a CDC</t>
  </si>
  <si>
    <t>Youth Homelessness Demonstration Project</t>
  </si>
  <si>
    <t>WV0187Y3E082000</t>
  </si>
  <si>
    <t>Fostering Futures</t>
  </si>
  <si>
    <t>WV0188Y3E082000</t>
  </si>
  <si>
    <t>TH/RRH</t>
  </si>
  <si>
    <t>WV0189Y3E082000</t>
  </si>
  <si>
    <t>WVCEH YHDP FY20 Rapid Rehousing Project</t>
  </si>
  <si>
    <t>WV0190Y3E082000</t>
  </si>
  <si>
    <t>WVCEH YHDP FY20 HMIS Project</t>
  </si>
  <si>
    <t>WV0191Y3E082000</t>
  </si>
  <si>
    <t xml:space="preserve">Eastern Regional Family Resource Network, Inc. </t>
  </si>
  <si>
    <t>Home2MapleHill</t>
  </si>
  <si>
    <t>WV0197Y3E082000</t>
  </si>
  <si>
    <t>HOPE's TH/RRH Project</t>
  </si>
  <si>
    <t>WV0209D3E082200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</si>
</sst>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E95CA-427B-41D0-8CF6-AD383FC7998F}">
  <sheetPr codeName="Sheet25">
    <pageSetUpPr fitToPage="1"/>
  </sheetPr>
  <dimension ref="A1:V43"/>
  <sheetViews>
    <sheetView tabSelected="1" zoomScaleNormal="100" workbookViewId="0">
      <pane ySplit="8" topLeftCell="A19" activePane="bottomLeft" state="frozen"/>
      <selection pane="bottomLeft"/>
    </sheetView>
  </sheetViews>
  <sheetFormatPr defaultRowHeight="14.4" x14ac:dyDescent="0.3"/>
  <cols>
    <col min="1" max="2" width="23.5546875" customWidth="1"/>
    <col min="3" max="3" width="17.5546875" customWidth="1"/>
    <col min="4" max="4" width="11.5546875" customWidth="1"/>
    <col min="5" max="5" width="16.5546875" customWidth="1"/>
    <col min="6" max="12" width="11.5546875" customWidth="1"/>
    <col min="13" max="21" width="10.5546875" customWidth="1"/>
    <col min="22" max="22" width="12.5546875" customWidth="1"/>
  </cols>
  <sheetData>
    <row r="1" spans="1:22" ht="14.4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5755393.5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307599</v>
      </c>
      <c r="G9" s="31">
        <v>0</v>
      </c>
      <c r="H9" s="31">
        <v>128417</v>
      </c>
      <c r="I9" s="31">
        <v>92988</v>
      </c>
      <c r="J9" s="31">
        <v>0</v>
      </c>
      <c r="K9" s="32">
        <v>22484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3" si="0">SUM(M9:T9)</f>
        <v>0</v>
      </c>
      <c r="V9" s="36">
        <f t="shared" ref="V9:V43" si="1">SUM(F9:K9)</f>
        <v>551488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471410</v>
      </c>
      <c r="K10" s="32">
        <v>27212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498622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0</v>
      </c>
      <c r="H11" s="31">
        <v>64820</v>
      </c>
      <c r="I11" s="31">
        <v>55476</v>
      </c>
      <c r="J11" s="31">
        <v>0</v>
      </c>
      <c r="K11" s="32">
        <v>9513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129809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274804</v>
      </c>
      <c r="G12" s="31">
        <v>0</v>
      </c>
      <c r="H12" s="31">
        <v>98947</v>
      </c>
      <c r="I12" s="31">
        <v>5574</v>
      </c>
      <c r="J12" s="31">
        <v>0</v>
      </c>
      <c r="K12" s="32">
        <v>25559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404884</v>
      </c>
    </row>
    <row r="13" spans="1:22" x14ac:dyDescent="0.3">
      <c r="A13" s="27" t="s">
        <v>45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0</v>
      </c>
      <c r="H13" s="31">
        <v>68392</v>
      </c>
      <c r="I13" s="31">
        <v>80540</v>
      </c>
      <c r="J13" s="31">
        <v>0</v>
      </c>
      <c r="K13" s="32">
        <v>6000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154932</v>
      </c>
    </row>
    <row r="14" spans="1:22" x14ac:dyDescent="0.3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0</v>
      </c>
      <c r="G14" s="31">
        <v>0</v>
      </c>
      <c r="H14" s="31">
        <v>31500</v>
      </c>
      <c r="I14" s="31">
        <v>41589</v>
      </c>
      <c r="J14" s="31">
        <v>0</v>
      </c>
      <c r="K14" s="32">
        <v>275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73364</v>
      </c>
    </row>
    <row r="15" spans="1:22" x14ac:dyDescent="0.3">
      <c r="A15" s="27" t="s">
        <v>53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0</v>
      </c>
      <c r="G15" s="31">
        <v>0</v>
      </c>
      <c r="H15" s="31">
        <v>23021</v>
      </c>
      <c r="I15" s="31">
        <v>34283</v>
      </c>
      <c r="J15" s="31">
        <v>0</v>
      </c>
      <c r="K15" s="32">
        <v>3247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60551</v>
      </c>
    </row>
    <row r="16" spans="1:22" x14ac:dyDescent="0.3">
      <c r="A16" s="27" t="s">
        <v>56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311154</v>
      </c>
      <c r="G16" s="31">
        <v>0</v>
      </c>
      <c r="H16" s="31">
        <v>85114</v>
      </c>
      <c r="I16" s="31">
        <v>25000</v>
      </c>
      <c r="J16" s="31">
        <v>0</v>
      </c>
      <c r="K16" s="32">
        <v>23040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444308</v>
      </c>
    </row>
    <row r="17" spans="1:22" x14ac:dyDescent="0.3">
      <c r="A17" s="27" t="s">
        <v>39</v>
      </c>
      <c r="B17" s="27" t="s">
        <v>59</v>
      </c>
      <c r="C17" s="28" t="s">
        <v>60</v>
      </c>
      <c r="D17" s="28">
        <v>2024</v>
      </c>
      <c r="E17" s="29" t="s">
        <v>61</v>
      </c>
      <c r="F17" s="30">
        <v>0</v>
      </c>
      <c r="G17" s="31">
        <v>0</v>
      </c>
      <c r="H17" s="31">
        <v>261312</v>
      </c>
      <c r="I17" s="31">
        <v>0</v>
      </c>
      <c r="J17" s="31">
        <v>0</v>
      </c>
      <c r="K17" s="32">
        <v>18350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279662</v>
      </c>
    </row>
    <row r="18" spans="1:22" x14ac:dyDescent="0.3">
      <c r="A18" s="27" t="s">
        <v>53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0</v>
      </c>
      <c r="G18" s="31">
        <v>0</v>
      </c>
      <c r="H18" s="31">
        <v>12284</v>
      </c>
      <c r="I18" s="31">
        <v>30458</v>
      </c>
      <c r="J18" s="31">
        <v>0</v>
      </c>
      <c r="K18" s="32">
        <v>3247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45989</v>
      </c>
    </row>
    <row r="19" spans="1:22" x14ac:dyDescent="0.3">
      <c r="A19" s="27" t="s">
        <v>39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397357</v>
      </c>
      <c r="G19" s="31">
        <v>0</v>
      </c>
      <c r="H19" s="31">
        <v>139546</v>
      </c>
      <c r="I19" s="31">
        <v>31337</v>
      </c>
      <c r="J19" s="31">
        <v>0</v>
      </c>
      <c r="K19" s="32">
        <v>40616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608856</v>
      </c>
    </row>
    <row r="20" spans="1:22" x14ac:dyDescent="0.3">
      <c r="A20" s="27" t="s">
        <v>39</v>
      </c>
      <c r="B20" s="27" t="s">
        <v>66</v>
      </c>
      <c r="C20" s="28" t="s">
        <v>67</v>
      </c>
      <c r="D20" s="28">
        <v>2024</v>
      </c>
      <c r="E20" s="29" t="s">
        <v>34</v>
      </c>
      <c r="F20" s="30">
        <v>0</v>
      </c>
      <c r="G20" s="31">
        <v>192648</v>
      </c>
      <c r="H20" s="31">
        <v>76491</v>
      </c>
      <c r="I20" s="31">
        <v>0</v>
      </c>
      <c r="J20" s="31">
        <v>0</v>
      </c>
      <c r="K20" s="32">
        <v>12185</v>
      </c>
      <c r="L20" s="33" t="s">
        <v>68</v>
      </c>
      <c r="M20" s="34">
        <v>0</v>
      </c>
      <c r="N20" s="34">
        <v>0</v>
      </c>
      <c r="O20" s="34">
        <v>17</v>
      </c>
      <c r="P20" s="34">
        <v>5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22</v>
      </c>
      <c r="V20" s="36">
        <f t="shared" si="1"/>
        <v>281324</v>
      </c>
    </row>
    <row r="21" spans="1:22" x14ac:dyDescent="0.3">
      <c r="A21" s="27" t="s">
        <v>42</v>
      </c>
      <c r="B21" s="27" t="s">
        <v>69</v>
      </c>
      <c r="C21" s="28" t="s">
        <v>70</v>
      </c>
      <c r="D21" s="28">
        <v>2024</v>
      </c>
      <c r="E21" s="29" t="s">
        <v>71</v>
      </c>
      <c r="F21" s="30">
        <v>0</v>
      </c>
      <c r="G21" s="31">
        <v>66588</v>
      </c>
      <c r="H21" s="31">
        <v>124182</v>
      </c>
      <c r="I21" s="31">
        <v>25045</v>
      </c>
      <c r="J21" s="31">
        <v>0</v>
      </c>
      <c r="K21" s="32">
        <v>10000</v>
      </c>
      <c r="L21" s="33" t="s">
        <v>72</v>
      </c>
      <c r="M21" s="34">
        <v>0</v>
      </c>
      <c r="N21" s="34">
        <v>0</v>
      </c>
      <c r="O21" s="34">
        <v>2</v>
      </c>
      <c r="P21" s="34">
        <v>5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7</v>
      </c>
      <c r="V21" s="36">
        <f t="shared" si="1"/>
        <v>225815</v>
      </c>
    </row>
    <row r="22" spans="1:22" x14ac:dyDescent="0.3">
      <c r="A22" s="27" t="s">
        <v>45</v>
      </c>
      <c r="B22" s="27" t="s">
        <v>73</v>
      </c>
      <c r="C22" s="28" t="s">
        <v>74</v>
      </c>
      <c r="D22" s="28">
        <v>2024</v>
      </c>
      <c r="E22" s="29" t="s">
        <v>34</v>
      </c>
      <c r="F22" s="30">
        <v>0</v>
      </c>
      <c r="G22" s="31">
        <v>116532</v>
      </c>
      <c r="H22" s="31">
        <v>75055</v>
      </c>
      <c r="I22" s="31">
        <v>0</v>
      </c>
      <c r="J22" s="31">
        <v>0</v>
      </c>
      <c r="K22" s="32">
        <v>5000</v>
      </c>
      <c r="L22" s="33" t="s">
        <v>72</v>
      </c>
      <c r="M22" s="34">
        <v>0</v>
      </c>
      <c r="N22" s="34">
        <v>0</v>
      </c>
      <c r="O22" s="34">
        <v>12</v>
      </c>
      <c r="P22" s="34">
        <v>3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15</v>
      </c>
      <c r="V22" s="36">
        <f t="shared" si="1"/>
        <v>196587</v>
      </c>
    </row>
    <row r="23" spans="1:22" x14ac:dyDescent="0.3">
      <c r="A23" s="27" t="s">
        <v>75</v>
      </c>
      <c r="B23" s="27" t="s">
        <v>76</v>
      </c>
      <c r="C23" s="28" t="s">
        <v>77</v>
      </c>
      <c r="D23" s="28">
        <v>2024</v>
      </c>
      <c r="E23" s="29" t="s">
        <v>34</v>
      </c>
      <c r="F23" s="30">
        <v>0</v>
      </c>
      <c r="G23" s="31">
        <v>129888</v>
      </c>
      <c r="H23" s="31">
        <v>56761</v>
      </c>
      <c r="I23" s="31">
        <v>0</v>
      </c>
      <c r="J23" s="31">
        <v>0</v>
      </c>
      <c r="K23" s="32">
        <v>13819</v>
      </c>
      <c r="L23" s="33" t="s">
        <v>68</v>
      </c>
      <c r="M23" s="34">
        <v>0</v>
      </c>
      <c r="N23" s="34">
        <v>0</v>
      </c>
      <c r="O23" s="34">
        <v>5</v>
      </c>
      <c r="P23" s="34">
        <v>7</v>
      </c>
      <c r="Q23" s="34">
        <v>2</v>
      </c>
      <c r="R23" s="34">
        <v>0</v>
      </c>
      <c r="S23" s="34">
        <v>0</v>
      </c>
      <c r="T23" s="34">
        <v>0</v>
      </c>
      <c r="U23" s="35">
        <f t="shared" si="0"/>
        <v>14</v>
      </c>
      <c r="V23" s="36">
        <f t="shared" si="1"/>
        <v>200468</v>
      </c>
    </row>
    <row r="24" spans="1:22" x14ac:dyDescent="0.3">
      <c r="A24" s="27" t="s">
        <v>78</v>
      </c>
      <c r="B24" s="27" t="s">
        <v>79</v>
      </c>
      <c r="C24" s="28" t="s">
        <v>80</v>
      </c>
      <c r="D24" s="28">
        <v>2024</v>
      </c>
      <c r="E24" s="29" t="s">
        <v>34</v>
      </c>
      <c r="F24" s="30">
        <v>0</v>
      </c>
      <c r="G24" s="31">
        <v>62957</v>
      </c>
      <c r="H24" s="31">
        <v>49000</v>
      </c>
      <c r="I24" s="31">
        <v>0</v>
      </c>
      <c r="J24" s="31">
        <v>0</v>
      </c>
      <c r="K24" s="32">
        <v>0</v>
      </c>
      <c r="L24" s="33" t="s">
        <v>68</v>
      </c>
      <c r="M24" s="34">
        <v>0</v>
      </c>
      <c r="N24" s="34">
        <v>0</v>
      </c>
      <c r="O24" s="34">
        <v>2</v>
      </c>
      <c r="P24" s="34">
        <v>5</v>
      </c>
      <c r="Q24" s="34">
        <v>2</v>
      </c>
      <c r="R24" s="34">
        <v>0</v>
      </c>
      <c r="S24" s="34">
        <v>0</v>
      </c>
      <c r="T24" s="34">
        <v>0</v>
      </c>
      <c r="U24" s="35">
        <f t="shared" si="0"/>
        <v>9</v>
      </c>
      <c r="V24" s="36">
        <f t="shared" si="1"/>
        <v>111957</v>
      </c>
    </row>
    <row r="25" spans="1:22" x14ac:dyDescent="0.3">
      <c r="A25" s="27" t="s">
        <v>39</v>
      </c>
      <c r="B25" s="27" t="s">
        <v>81</v>
      </c>
      <c r="C25" s="28" t="s">
        <v>82</v>
      </c>
      <c r="D25" s="28">
        <v>2024</v>
      </c>
      <c r="E25" s="29" t="s">
        <v>61</v>
      </c>
      <c r="F25" s="30">
        <v>0</v>
      </c>
      <c r="G25" s="31">
        <v>0</v>
      </c>
      <c r="H25" s="31">
        <v>116261</v>
      </c>
      <c r="I25" s="31">
        <v>0</v>
      </c>
      <c r="J25" s="31">
        <v>0</v>
      </c>
      <c r="K25" s="32">
        <v>3596</v>
      </c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119857</v>
      </c>
    </row>
    <row r="26" spans="1:22" x14ac:dyDescent="0.3">
      <c r="A26" s="27" t="s">
        <v>83</v>
      </c>
      <c r="B26" s="27" t="s">
        <v>61</v>
      </c>
      <c r="C26" s="28" t="s">
        <v>84</v>
      </c>
      <c r="D26" s="28">
        <v>2024</v>
      </c>
      <c r="E26" s="29" t="s">
        <v>61</v>
      </c>
      <c r="F26" s="30">
        <v>0</v>
      </c>
      <c r="G26" s="31">
        <v>0</v>
      </c>
      <c r="H26" s="31">
        <v>92276</v>
      </c>
      <c r="I26" s="31">
        <v>0</v>
      </c>
      <c r="J26" s="31">
        <v>1688</v>
      </c>
      <c r="K26" s="32">
        <v>2416.5</v>
      </c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96380.5</v>
      </c>
    </row>
    <row r="27" spans="1:22" x14ac:dyDescent="0.3">
      <c r="A27" s="27" t="s">
        <v>85</v>
      </c>
      <c r="B27" s="27" t="s">
        <v>86</v>
      </c>
      <c r="C27" s="28" t="s">
        <v>87</v>
      </c>
      <c r="D27" s="28">
        <v>2024</v>
      </c>
      <c r="E27" s="29" t="s">
        <v>34</v>
      </c>
      <c r="F27" s="30">
        <v>0</v>
      </c>
      <c r="G27" s="31">
        <v>44328</v>
      </c>
      <c r="H27" s="31">
        <v>33916</v>
      </c>
      <c r="I27" s="31">
        <v>0</v>
      </c>
      <c r="J27" s="31">
        <v>150</v>
      </c>
      <c r="K27" s="32">
        <v>7839</v>
      </c>
      <c r="L27" s="33" t="s">
        <v>68</v>
      </c>
      <c r="M27" s="34">
        <v>0</v>
      </c>
      <c r="N27" s="34">
        <v>0</v>
      </c>
      <c r="O27" s="34">
        <v>5</v>
      </c>
      <c r="P27" s="34">
        <v>1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6</v>
      </c>
      <c r="V27" s="36">
        <f t="shared" si="1"/>
        <v>86233</v>
      </c>
    </row>
    <row r="28" spans="1:22" x14ac:dyDescent="0.3">
      <c r="A28" s="27" t="s">
        <v>45</v>
      </c>
      <c r="B28" s="27" t="s">
        <v>88</v>
      </c>
      <c r="C28" s="28" t="s">
        <v>89</v>
      </c>
      <c r="D28" s="28">
        <v>2024</v>
      </c>
      <c r="E28" s="29" t="s">
        <v>71</v>
      </c>
      <c r="F28" s="30">
        <v>37560</v>
      </c>
      <c r="G28" s="31">
        <v>75120</v>
      </c>
      <c r="H28" s="31">
        <v>75038</v>
      </c>
      <c r="I28" s="31">
        <v>25123</v>
      </c>
      <c r="J28" s="31">
        <v>300</v>
      </c>
      <c r="K28" s="32">
        <v>12623</v>
      </c>
      <c r="L28" s="33" t="s">
        <v>68</v>
      </c>
      <c r="M28" s="34">
        <v>0</v>
      </c>
      <c r="N28" s="34">
        <v>0</v>
      </c>
      <c r="O28" s="34">
        <v>10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10</v>
      </c>
      <c r="V28" s="36">
        <f t="shared" si="1"/>
        <v>225764</v>
      </c>
    </row>
    <row r="29" spans="1:22" x14ac:dyDescent="0.3">
      <c r="A29" s="27" t="s">
        <v>83</v>
      </c>
      <c r="B29" s="27" t="s">
        <v>90</v>
      </c>
      <c r="C29" s="28" t="s">
        <v>91</v>
      </c>
      <c r="D29" s="28">
        <v>2024</v>
      </c>
      <c r="E29" s="29" t="s">
        <v>71</v>
      </c>
      <c r="F29" s="30">
        <v>35676</v>
      </c>
      <c r="G29" s="31">
        <v>42696</v>
      </c>
      <c r="H29" s="31">
        <v>44739</v>
      </c>
      <c r="I29" s="31">
        <v>7200</v>
      </c>
      <c r="J29" s="31">
        <v>0</v>
      </c>
      <c r="K29" s="32">
        <v>2651</v>
      </c>
      <c r="L29" s="33" t="s">
        <v>68</v>
      </c>
      <c r="M29" s="34">
        <v>0</v>
      </c>
      <c r="N29" s="34">
        <v>0</v>
      </c>
      <c r="O29" s="34">
        <v>2</v>
      </c>
      <c r="P29" s="34">
        <v>2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4</v>
      </c>
      <c r="V29" s="36">
        <f t="shared" si="1"/>
        <v>132962</v>
      </c>
    </row>
    <row r="30" spans="1:22" x14ac:dyDescent="0.3">
      <c r="A30" s="27" t="s">
        <v>39</v>
      </c>
      <c r="B30" s="27" t="s">
        <v>92</v>
      </c>
      <c r="C30" s="28" t="s">
        <v>93</v>
      </c>
      <c r="D30" s="28">
        <v>2024</v>
      </c>
      <c r="E30" s="29" t="s">
        <v>34</v>
      </c>
      <c r="F30" s="30">
        <v>0</v>
      </c>
      <c r="G30" s="31">
        <v>154716</v>
      </c>
      <c r="H30" s="31">
        <v>138898</v>
      </c>
      <c r="I30" s="31">
        <v>0</v>
      </c>
      <c r="J30" s="31">
        <v>500</v>
      </c>
      <c r="K30" s="32">
        <v>9461</v>
      </c>
      <c r="L30" s="33" t="s">
        <v>68</v>
      </c>
      <c r="M30" s="34">
        <v>0</v>
      </c>
      <c r="N30" s="34">
        <v>0</v>
      </c>
      <c r="O30" s="34">
        <v>13</v>
      </c>
      <c r="P30" s="34">
        <v>5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18</v>
      </c>
      <c r="V30" s="36">
        <f t="shared" si="1"/>
        <v>303575</v>
      </c>
    </row>
    <row r="31" spans="1:22" x14ac:dyDescent="0.3">
      <c r="A31" s="27" t="s">
        <v>39</v>
      </c>
      <c r="B31" s="27" t="s">
        <v>94</v>
      </c>
      <c r="C31" s="28" t="s">
        <v>95</v>
      </c>
      <c r="D31" s="28">
        <v>2024</v>
      </c>
      <c r="E31" s="29" t="s">
        <v>17</v>
      </c>
      <c r="F31" s="30">
        <v>0</v>
      </c>
      <c r="G31" s="31">
        <v>0</v>
      </c>
      <c r="H31" s="31">
        <v>0</v>
      </c>
      <c r="I31" s="31">
        <v>0</v>
      </c>
      <c r="J31" s="31">
        <v>69000</v>
      </c>
      <c r="K31" s="32">
        <v>3630.5</v>
      </c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72630.5</v>
      </c>
    </row>
    <row r="32" spans="1:22" x14ac:dyDescent="0.3">
      <c r="A32" s="27" t="s">
        <v>96</v>
      </c>
      <c r="B32" s="27" t="s">
        <v>97</v>
      </c>
      <c r="C32" s="28" t="s">
        <v>98</v>
      </c>
      <c r="D32" s="28">
        <v>2024</v>
      </c>
      <c r="E32" s="29" t="s">
        <v>71</v>
      </c>
      <c r="F32" s="30">
        <v>0</v>
      </c>
      <c r="G32" s="31">
        <v>37824</v>
      </c>
      <c r="H32" s="31">
        <v>92535</v>
      </c>
      <c r="I32" s="31">
        <v>67229</v>
      </c>
      <c r="J32" s="31">
        <v>0</v>
      </c>
      <c r="K32" s="32">
        <v>7121.5</v>
      </c>
      <c r="L32" s="33" t="s">
        <v>68</v>
      </c>
      <c r="M32" s="34">
        <v>0</v>
      </c>
      <c r="N32" s="34">
        <v>0</v>
      </c>
      <c r="O32" s="34">
        <v>4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4</v>
      </c>
      <c r="V32" s="36">
        <f t="shared" si="1"/>
        <v>204709.5</v>
      </c>
    </row>
    <row r="33" spans="1:22" x14ac:dyDescent="0.3">
      <c r="A33" s="27" t="s">
        <v>75</v>
      </c>
      <c r="B33" s="27" t="s">
        <v>99</v>
      </c>
      <c r="C33" s="28" t="s">
        <v>100</v>
      </c>
      <c r="D33" s="28">
        <v>2024</v>
      </c>
      <c r="E33" s="29" t="s">
        <v>71</v>
      </c>
      <c r="F33" s="30">
        <v>0</v>
      </c>
      <c r="G33" s="31">
        <v>75624</v>
      </c>
      <c r="H33" s="31">
        <v>121231</v>
      </c>
      <c r="I33" s="31">
        <v>25569</v>
      </c>
      <c r="J33" s="31">
        <v>0</v>
      </c>
      <c r="K33" s="32">
        <v>22242</v>
      </c>
      <c r="L33" s="33" t="s">
        <v>68</v>
      </c>
      <c r="M33" s="34">
        <v>0</v>
      </c>
      <c r="N33" s="34">
        <v>0</v>
      </c>
      <c r="O33" s="34">
        <v>10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10</v>
      </c>
      <c r="V33" s="36">
        <f t="shared" si="1"/>
        <v>244666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3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3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3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3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3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3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3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3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</sheetData>
  <autoFilter ref="A8:V8" xr:uid="{74CE95CA-427B-41D0-8CF6-AD383FC7998F}"/>
  <conditionalFormatting sqref="D9:D43">
    <cfRule type="expression" dxfId="2" priority="1">
      <formula>OR($D9&gt;2024,AND($D9&lt;2024,$D9&lt;&gt;""))</formula>
    </cfRule>
  </conditionalFormatting>
  <conditionalFormatting sqref="V9:V43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3" xr:uid="{773A2CF2-96A5-46E5-87CE-13136EB05F2C}">
      <formula1>"N/A, FMR, Actual Rent"</formula1>
    </dataValidation>
    <dataValidation type="list" allowBlank="1" showInputMessage="1" showErrorMessage="1" sqref="E9:E43" xr:uid="{E9330583-3119-46EE-85A1-E9C4ABA08AA5}">
      <formula1>"PH, TH, Joint TH &amp; PH-RRH, HMIS, SSO, TRA, PRA, SRA, S+C/SRO"</formula1>
    </dataValidation>
    <dataValidation allowBlank="1" showErrorMessage="1" sqref="A8:V8" xr:uid="{D849DE68-D890-4C00-8C7A-396446535DF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 Moore</cp:lastModifiedBy>
  <dcterms:created xsi:type="dcterms:W3CDTF">2023-08-08T18:26:03Z</dcterms:created>
  <dcterms:modified xsi:type="dcterms:W3CDTF">2023-08-25T03:01:23Z</dcterms:modified>
</cp:coreProperties>
</file>