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8C92A89E-18C3-4258-A9C5-F4D32729BE00}" xr6:coauthVersionLast="47" xr6:coauthVersionMax="47" xr10:uidLastSave="{00000000-0000-0000-0000-000000000000}"/>
  <bookViews>
    <workbookView xWindow="3308" yWindow="3308" windowWidth="33840" windowHeight="18217" xr2:uid="{74AB911B-D884-4CE7-8D6D-A44261485DD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<sst xmlns="http://schemas.openxmlformats.org/spreadsheetml/2006/main" count="114" uniqueCount="76">
  <si>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</si>
  <si>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</si>
  <si>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</si>
  <si>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</si>
  <si>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</si>
  <si>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</si>
  <si>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</si>
  <si>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</si>
  <si>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</si>
  <si>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</si>
  <si>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</si>
  <si>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</si>
  <si>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</si>
  <si>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</si>
  <si>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</si>
  <si>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</si>
  <si>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</si>
  <si>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</si>
  <si>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</si>
  <si>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</si>
  <si>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</si>
  <si>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</si>
  <si>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</si>
  <si>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</si>
  <si>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</si>
  <si>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</si>
  <si>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</si>
  <si>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</si>
  <si>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</si>
  <si>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</si>
  <si>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WV-501</t>
  </si>
  <si>
    <t>Huntington West Virginia Housing Authority</t>
  </si>
  <si>
    <t>COC PSH 9/11A/12/22 CY 22 GRANT RENEWAL</t>
  </si>
  <si>
    <t>WV0005L3E012210</t>
  </si>
  <si>
    <t>PH</t>
  </si>
  <si>
    <t>FMR</t>
  </si>
  <si>
    <t>Pittsburgh</t>
  </si>
  <si>
    <t>Huntington/Cabell, Wayne Counties CoC</t>
  </si>
  <si>
    <t>Cabell Huntington Coalition for the Homeless</t>
  </si>
  <si>
    <t>Prestera Center For Mental Health Services Inc.</t>
  </si>
  <si>
    <t>HMIS FY2022</t>
  </si>
  <si>
    <t>WV0007L3E012214</t>
  </si>
  <si>
    <t/>
  </si>
  <si>
    <t>COC PSH 2/3/6 CY 22 GRANT RENEWAL</t>
  </si>
  <si>
    <t>WV0010L3E012215</t>
  </si>
  <si>
    <t>Cabell-Huntington Coalition for the Homeless, Inc.</t>
  </si>
  <si>
    <t>Housing First FY2022</t>
  </si>
  <si>
    <t>WV0012L3E012213</t>
  </si>
  <si>
    <t>SSO</t>
  </si>
  <si>
    <t>COC PSH 5/7/11/21 CY 22 GRANT RENEWAL</t>
  </si>
  <si>
    <t>WV0046L3E012213</t>
  </si>
  <si>
    <t>Safe Quarters FY22</t>
  </si>
  <si>
    <t>WV0047L3E012213</t>
  </si>
  <si>
    <t>SH</t>
  </si>
  <si>
    <t>COC PSH 13/15 CY 22 GRANT RENEWAL</t>
  </si>
  <si>
    <t>WV0053L3E012207</t>
  </si>
  <si>
    <t>COC PSH 16/18 CY 22 GRANT RENEWAL</t>
  </si>
  <si>
    <t>WV0073L3E012206</t>
  </si>
  <si>
    <t>COC PSH 8/10 CY 22 GRANT RENEWAL</t>
  </si>
  <si>
    <t>WV0086L3E012211</t>
  </si>
  <si>
    <t>COC PSH 23 CY 22 GRANT RENEWAL</t>
  </si>
  <si>
    <t>WV0115L3E012207</t>
  </si>
  <si>
    <t>RRH Consolidated FY22</t>
  </si>
  <si>
    <t>WV0124L3E012207</t>
  </si>
  <si>
    <t>COC PSH 24 CY 22 GRANT RENEWAL</t>
  </si>
  <si>
    <t>WV0125L3E012202</t>
  </si>
  <si>
    <t>Coordinated Entry FY22</t>
  </si>
  <si>
    <t>WV0145L3E012205</t>
  </si>
  <si>
    <t>Branches-Domestic Violence Shelter of Huntington W.VA., Inc.</t>
  </si>
  <si>
    <t>RRH 1 Renewal 2022</t>
  </si>
  <si>
    <t>WV0155D3E012204</t>
  </si>
  <si>
    <t>RRH 2 Renewal 2022</t>
  </si>
  <si>
    <t>WV0162D3E012203</t>
  </si>
  <si>
    <t>Huntington City Mission</t>
  </si>
  <si>
    <t>Emergency Shelter Rapid Rehousing Program</t>
  </si>
  <si>
    <t>WV0205L3E012200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</si>
</sst>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73015-5CBB-4B09-84FE-7C4A28109C6C}">
  <sheetPr codeName="Sheet70">
    <pageSetUpPr fitToPage="1"/>
  </sheetPr>
  <dimension ref="A1:V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3080427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204204</v>
      </c>
      <c r="H9" s="31">
        <v>0</v>
      </c>
      <c r="I9" s="31">
        <v>0</v>
      </c>
      <c r="J9" s="31">
        <v>0</v>
      </c>
      <c r="K9" s="32">
        <v>10362</v>
      </c>
      <c r="L9" s="33" t="s">
        <v>35</v>
      </c>
      <c r="M9" s="34">
        <v>0</v>
      </c>
      <c r="N9" s="34">
        <v>0</v>
      </c>
      <c r="O9" s="34">
        <v>17</v>
      </c>
      <c r="P9" s="34">
        <v>2</v>
      </c>
      <c r="Q9" s="34">
        <v>4</v>
      </c>
      <c r="R9" s="34">
        <v>0</v>
      </c>
      <c r="S9" s="34">
        <v>0</v>
      </c>
      <c r="T9" s="34">
        <v>0</v>
      </c>
      <c r="U9" s="35">
        <f t="shared" ref="U9:U34" si="0">SUM(M9:T9)</f>
        <v>23</v>
      </c>
      <c r="V9" s="36">
        <f t="shared" ref="V9:V34" si="1">SUM(F9:K9)</f>
        <v>214566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105000</v>
      </c>
      <c r="K10" s="32">
        <v>0</v>
      </c>
      <c r="L10" s="33" t="s">
        <v>42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105000</v>
      </c>
    </row>
    <row r="11" spans="1:22" x14ac:dyDescent="0.45">
      <c r="A11" s="27" t="s">
        <v>31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759348</v>
      </c>
      <c r="H11" s="31">
        <v>0</v>
      </c>
      <c r="I11" s="31">
        <v>0</v>
      </c>
      <c r="J11" s="31">
        <v>0</v>
      </c>
      <c r="K11" s="32">
        <v>46521</v>
      </c>
      <c r="L11" s="33" t="s">
        <v>35</v>
      </c>
      <c r="M11" s="34">
        <v>0</v>
      </c>
      <c r="N11" s="34">
        <v>0</v>
      </c>
      <c r="O11" s="34">
        <v>66</v>
      </c>
      <c r="P11" s="34">
        <v>21</v>
      </c>
      <c r="Q11" s="34">
        <v>3</v>
      </c>
      <c r="R11" s="34">
        <v>0</v>
      </c>
      <c r="S11" s="34">
        <v>0</v>
      </c>
      <c r="T11" s="34">
        <v>0</v>
      </c>
      <c r="U11" s="35">
        <f t="shared" si="0"/>
        <v>90</v>
      </c>
      <c r="V11" s="36">
        <f t="shared" si="1"/>
        <v>805869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48</v>
      </c>
      <c r="F12" s="30">
        <v>0</v>
      </c>
      <c r="G12" s="31">
        <v>0</v>
      </c>
      <c r="H12" s="31">
        <v>102472</v>
      </c>
      <c r="I12" s="31">
        <v>0</v>
      </c>
      <c r="J12" s="31">
        <v>0</v>
      </c>
      <c r="K12" s="32">
        <v>5123</v>
      </c>
      <c r="L12" s="33" t="s">
        <v>42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107595</v>
      </c>
    </row>
    <row r="13" spans="1:22" x14ac:dyDescent="0.45">
      <c r="A13" s="27" t="s">
        <v>31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265848</v>
      </c>
      <c r="H13" s="31">
        <v>0</v>
      </c>
      <c r="I13" s="31">
        <v>0</v>
      </c>
      <c r="J13" s="31">
        <v>0</v>
      </c>
      <c r="K13" s="32">
        <v>14842</v>
      </c>
      <c r="L13" s="33" t="s">
        <v>35</v>
      </c>
      <c r="M13" s="34">
        <v>0</v>
      </c>
      <c r="N13" s="34">
        <v>0</v>
      </c>
      <c r="O13" s="34">
        <v>24</v>
      </c>
      <c r="P13" s="34">
        <v>4</v>
      </c>
      <c r="Q13" s="34">
        <v>3</v>
      </c>
      <c r="R13" s="34">
        <v>0</v>
      </c>
      <c r="S13" s="34">
        <v>0</v>
      </c>
      <c r="T13" s="34">
        <v>0</v>
      </c>
      <c r="U13" s="35">
        <f t="shared" si="0"/>
        <v>31</v>
      </c>
      <c r="V13" s="36">
        <f t="shared" si="1"/>
        <v>280690</v>
      </c>
    </row>
    <row r="14" spans="1:22" x14ac:dyDescent="0.45">
      <c r="A14" s="27" t="s">
        <v>45</v>
      </c>
      <c r="B14" s="27" t="s">
        <v>51</v>
      </c>
      <c r="C14" s="28" t="s">
        <v>52</v>
      </c>
      <c r="D14" s="28">
        <v>2024</v>
      </c>
      <c r="E14" s="29" t="s">
        <v>53</v>
      </c>
      <c r="F14" s="30">
        <v>0</v>
      </c>
      <c r="G14" s="31">
        <v>0</v>
      </c>
      <c r="H14" s="31">
        <v>105165</v>
      </c>
      <c r="I14" s="31">
        <v>15855</v>
      </c>
      <c r="J14" s="31">
        <v>0</v>
      </c>
      <c r="K14" s="32">
        <v>6046</v>
      </c>
      <c r="L14" s="33" t="s">
        <v>42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127066</v>
      </c>
    </row>
    <row r="15" spans="1:22" x14ac:dyDescent="0.45">
      <c r="A15" s="27" t="s">
        <v>31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0</v>
      </c>
      <c r="G15" s="31">
        <v>112344</v>
      </c>
      <c r="H15" s="31">
        <v>0</v>
      </c>
      <c r="I15" s="31">
        <v>0</v>
      </c>
      <c r="J15" s="31">
        <v>0</v>
      </c>
      <c r="K15" s="32">
        <v>5869</v>
      </c>
      <c r="L15" s="33" t="s">
        <v>35</v>
      </c>
      <c r="M15" s="34">
        <v>0</v>
      </c>
      <c r="N15" s="34">
        <v>0</v>
      </c>
      <c r="O15" s="34">
        <v>9</v>
      </c>
      <c r="P15" s="34">
        <v>3</v>
      </c>
      <c r="Q15" s="34">
        <v>1</v>
      </c>
      <c r="R15" s="34">
        <v>0</v>
      </c>
      <c r="S15" s="34">
        <v>0</v>
      </c>
      <c r="T15" s="34">
        <v>0</v>
      </c>
      <c r="U15" s="35">
        <f t="shared" si="0"/>
        <v>13</v>
      </c>
      <c r="V15" s="36">
        <f t="shared" si="1"/>
        <v>118213</v>
      </c>
    </row>
    <row r="16" spans="1:22" x14ac:dyDescent="0.45">
      <c r="A16" s="27" t="s">
        <v>31</v>
      </c>
      <c r="B16" s="27" t="s">
        <v>56</v>
      </c>
      <c r="C16" s="28" t="s">
        <v>57</v>
      </c>
      <c r="D16" s="28">
        <v>2024</v>
      </c>
      <c r="E16" s="29" t="s">
        <v>34</v>
      </c>
      <c r="F16" s="30">
        <v>0</v>
      </c>
      <c r="G16" s="31">
        <v>94992</v>
      </c>
      <c r="H16" s="31">
        <v>0</v>
      </c>
      <c r="I16" s="31">
        <v>0</v>
      </c>
      <c r="J16" s="31">
        <v>0</v>
      </c>
      <c r="K16" s="32">
        <v>119</v>
      </c>
      <c r="L16" s="33" t="s">
        <v>35</v>
      </c>
      <c r="M16" s="34">
        <v>0</v>
      </c>
      <c r="N16" s="34">
        <v>0</v>
      </c>
      <c r="O16" s="34">
        <v>4</v>
      </c>
      <c r="P16" s="34">
        <v>4</v>
      </c>
      <c r="Q16" s="34">
        <v>2</v>
      </c>
      <c r="R16" s="34">
        <v>0</v>
      </c>
      <c r="S16" s="34">
        <v>0</v>
      </c>
      <c r="T16" s="34">
        <v>0</v>
      </c>
      <c r="U16" s="35">
        <f t="shared" si="0"/>
        <v>10</v>
      </c>
      <c r="V16" s="36">
        <f t="shared" si="1"/>
        <v>95111</v>
      </c>
    </row>
    <row r="17" spans="1:22" x14ac:dyDescent="0.45">
      <c r="A17" s="27" t="s">
        <v>31</v>
      </c>
      <c r="B17" s="27" t="s">
        <v>58</v>
      </c>
      <c r="C17" s="28" t="s">
        <v>59</v>
      </c>
      <c r="D17" s="28">
        <v>2024</v>
      </c>
      <c r="E17" s="29" t="s">
        <v>34</v>
      </c>
      <c r="F17" s="30">
        <v>0</v>
      </c>
      <c r="G17" s="31">
        <v>173976</v>
      </c>
      <c r="H17" s="31">
        <v>0</v>
      </c>
      <c r="I17" s="31">
        <v>0</v>
      </c>
      <c r="J17" s="31">
        <v>0</v>
      </c>
      <c r="K17" s="32">
        <v>12635</v>
      </c>
      <c r="L17" s="33" t="s">
        <v>35</v>
      </c>
      <c r="M17" s="34">
        <v>0</v>
      </c>
      <c r="N17" s="34">
        <v>0</v>
      </c>
      <c r="O17" s="34">
        <v>22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22</v>
      </c>
      <c r="V17" s="36">
        <f t="shared" si="1"/>
        <v>186611</v>
      </c>
    </row>
    <row r="18" spans="1:22" x14ac:dyDescent="0.45">
      <c r="A18" s="27" t="s">
        <v>31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63264</v>
      </c>
      <c r="H18" s="31">
        <v>0</v>
      </c>
      <c r="I18" s="31">
        <v>0</v>
      </c>
      <c r="J18" s="31">
        <v>0</v>
      </c>
      <c r="K18" s="32">
        <v>3434</v>
      </c>
      <c r="L18" s="33" t="s">
        <v>35</v>
      </c>
      <c r="M18" s="34">
        <v>0</v>
      </c>
      <c r="N18" s="34">
        <v>0</v>
      </c>
      <c r="O18" s="34">
        <v>8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8</v>
      </c>
      <c r="V18" s="36">
        <f t="shared" si="1"/>
        <v>66698</v>
      </c>
    </row>
    <row r="19" spans="1:22" x14ac:dyDescent="0.45">
      <c r="A19" s="27" t="s">
        <v>45</v>
      </c>
      <c r="B19" s="27" t="s">
        <v>62</v>
      </c>
      <c r="C19" s="28" t="s">
        <v>63</v>
      </c>
      <c r="D19" s="28">
        <v>2024</v>
      </c>
      <c r="E19" s="29" t="s">
        <v>34</v>
      </c>
      <c r="F19" s="30">
        <v>0</v>
      </c>
      <c r="G19" s="31">
        <v>128592</v>
      </c>
      <c r="H19" s="31">
        <v>268133</v>
      </c>
      <c r="I19" s="31">
        <v>0</v>
      </c>
      <c r="J19" s="31">
        <v>3179</v>
      </c>
      <c r="K19" s="32">
        <v>5000</v>
      </c>
      <c r="L19" s="33" t="s">
        <v>35</v>
      </c>
      <c r="M19" s="34">
        <v>0</v>
      </c>
      <c r="N19" s="34">
        <v>5</v>
      </c>
      <c r="O19" s="34">
        <v>17</v>
      </c>
      <c r="P19" s="34">
        <v>5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27</v>
      </c>
      <c r="V19" s="36">
        <f t="shared" si="1"/>
        <v>404904</v>
      </c>
    </row>
    <row r="20" spans="1:22" x14ac:dyDescent="0.45">
      <c r="A20" s="27" t="s">
        <v>31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0</v>
      </c>
      <c r="G20" s="31">
        <v>47460</v>
      </c>
      <c r="H20" s="31">
        <v>0</v>
      </c>
      <c r="I20" s="31">
        <v>0</v>
      </c>
      <c r="J20" s="31">
        <v>0</v>
      </c>
      <c r="K20" s="32">
        <v>0</v>
      </c>
      <c r="L20" s="33" t="s">
        <v>35</v>
      </c>
      <c r="M20" s="34">
        <v>0</v>
      </c>
      <c r="N20" s="34">
        <v>0</v>
      </c>
      <c r="O20" s="34">
        <v>0</v>
      </c>
      <c r="P20" s="34">
        <v>5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5</v>
      </c>
      <c r="V20" s="36">
        <f t="shared" si="1"/>
        <v>47460</v>
      </c>
    </row>
    <row r="21" spans="1:22" x14ac:dyDescent="0.45">
      <c r="A21" s="27" t="s">
        <v>45</v>
      </c>
      <c r="B21" s="27" t="s">
        <v>66</v>
      </c>
      <c r="C21" s="28" t="s">
        <v>67</v>
      </c>
      <c r="D21" s="28">
        <v>2024</v>
      </c>
      <c r="E21" s="29" t="s">
        <v>48</v>
      </c>
      <c r="F21" s="30">
        <v>0</v>
      </c>
      <c r="G21" s="31">
        <v>0</v>
      </c>
      <c r="H21" s="31">
        <v>138830</v>
      </c>
      <c r="I21" s="31">
        <v>0</v>
      </c>
      <c r="J21" s="31">
        <v>0</v>
      </c>
      <c r="K21" s="32">
        <v>9304</v>
      </c>
      <c r="L21" s="33" t="s">
        <v>42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148134</v>
      </c>
    </row>
    <row r="22" spans="1:22" x14ac:dyDescent="0.45">
      <c r="A22" s="27" t="s">
        <v>68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0</v>
      </c>
      <c r="G22" s="31">
        <v>97596</v>
      </c>
      <c r="H22" s="31">
        <v>41730</v>
      </c>
      <c r="I22" s="31">
        <v>0</v>
      </c>
      <c r="J22" s="31">
        <v>0</v>
      </c>
      <c r="K22" s="32">
        <v>0</v>
      </c>
      <c r="L22" s="33" t="s">
        <v>35</v>
      </c>
      <c r="M22" s="34">
        <v>0</v>
      </c>
      <c r="N22" s="34">
        <v>2</v>
      </c>
      <c r="O22" s="34">
        <v>5</v>
      </c>
      <c r="P22" s="34">
        <v>2</v>
      </c>
      <c r="Q22" s="34">
        <v>2</v>
      </c>
      <c r="R22" s="34">
        <v>0</v>
      </c>
      <c r="S22" s="34">
        <v>0</v>
      </c>
      <c r="T22" s="34">
        <v>0</v>
      </c>
      <c r="U22" s="35">
        <f t="shared" si="0"/>
        <v>11</v>
      </c>
      <c r="V22" s="36">
        <f t="shared" si="1"/>
        <v>139326</v>
      </c>
    </row>
    <row r="23" spans="1:22" x14ac:dyDescent="0.45">
      <c r="A23" s="27" t="s">
        <v>68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0</v>
      </c>
      <c r="G23" s="31">
        <v>74856</v>
      </c>
      <c r="H23" s="31">
        <v>41000</v>
      </c>
      <c r="I23" s="31">
        <v>0</v>
      </c>
      <c r="J23" s="31">
        <v>0</v>
      </c>
      <c r="K23" s="32">
        <v>0</v>
      </c>
      <c r="L23" s="33" t="s">
        <v>35</v>
      </c>
      <c r="M23" s="34">
        <v>0</v>
      </c>
      <c r="N23" s="34">
        <v>4</v>
      </c>
      <c r="O23" s="34">
        <v>2</v>
      </c>
      <c r="P23" s="34">
        <v>2</v>
      </c>
      <c r="Q23" s="34">
        <v>1</v>
      </c>
      <c r="R23" s="34">
        <v>0</v>
      </c>
      <c r="S23" s="34">
        <v>0</v>
      </c>
      <c r="T23" s="34">
        <v>0</v>
      </c>
      <c r="U23" s="35">
        <f t="shared" si="0"/>
        <v>9</v>
      </c>
      <c r="V23" s="36">
        <f t="shared" si="1"/>
        <v>115856</v>
      </c>
    </row>
    <row r="24" spans="1:22" x14ac:dyDescent="0.45">
      <c r="A24" s="27" t="s">
        <v>73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95328</v>
      </c>
      <c r="H24" s="31">
        <v>22000</v>
      </c>
      <c r="I24" s="31">
        <v>0</v>
      </c>
      <c r="J24" s="31">
        <v>0</v>
      </c>
      <c r="K24" s="32">
        <v>0</v>
      </c>
      <c r="L24" s="33" t="s">
        <v>35</v>
      </c>
      <c r="M24" s="34">
        <v>0</v>
      </c>
      <c r="N24" s="34">
        <v>7</v>
      </c>
      <c r="O24" s="34">
        <v>6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13</v>
      </c>
      <c r="V24" s="36">
        <f t="shared" si="1"/>
        <v>117328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46773015-5CBB-4B09-84FE-7C4A28109C6C}"/>
  <conditionalFormatting sqref="D9:D34">
    <cfRule type="expression" dxfId="2" priority="1">
      <formula>OR($D9&gt;2024,AND($D9&lt;2024,$D9&lt;&gt;""))</formula>
    </cfRule>
  </conditionalFormatting>
  <conditionalFormatting sqref="V9:V34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34" xr:uid="{0F47E1BA-F8FB-4BC5-9139-E53F637D4BB5}">
      <formula1>"N/A, FMR, Actual Rent"</formula1>
    </dataValidation>
    <dataValidation type="list" allowBlank="1" showInputMessage="1" showErrorMessage="1" sqref="E9:E34" xr:uid="{FE8F4734-01AF-4ADD-984E-954FB2AB335B}">
      <formula1>"PH, TH, Joint TH &amp; PH-RRH, HMIS, SSO, TRA, PRA, SRA, S+C/SRO"</formula1>
    </dataValidation>
    <dataValidation allowBlank="1" showErrorMessage="1" sqref="A8:V8" xr:uid="{CFDF6F9C-89DE-4126-9546-0DBE492313E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2023-08-08T18:25:15Z</dcterms:created>
  <dcterms:modified xsi:type="dcterms:W3CDTF">2023-08-10T14:16:45Z</dcterms:modified>
</cp:coreProperties>
</file>