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258BF104-8459-4865-9040-CEEA1742C037}" xr6:coauthVersionLast="47" xr6:coauthVersionMax="47" xr10:uidLastSave="{00000000-0000-0000-0000-000000000000}"/>
  <bookViews>
    <workbookView xWindow="1837" yWindow="1837" windowWidth="33840" windowHeight="18218" xr2:uid="{E4461C92-5F22-4021-8DFA-CC63826CEFF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<sst xmlns="http://schemas.openxmlformats.org/spreadsheetml/2006/main" count="149" uniqueCount="99">
  <si>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</si>
  <si>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</si>
  <si>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</si>
  <si>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</si>
  <si>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</si>
  <si>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</si>
  <si>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</si>
  <si>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</si>
  <si>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</si>
  <si>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</si>
  <si>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</si>
  <si>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</si>
  <si>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</si>
  <si>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</si>
  <si>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</si>
  <si>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</si>
  <si>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</si>
  <si>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</si>
  <si>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</si>
  <si>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</si>
  <si>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</si>
  <si>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</si>
  <si>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</si>
  <si>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</si>
  <si>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</si>
  <si>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</si>
  <si>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</si>
  <si>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</si>
  <si>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</si>
  <si>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</si>
  <si>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WI-501</t>
  </si>
  <si>
    <t>Community Advocates, Inc.</t>
  </si>
  <si>
    <t>Autumn West Permanent Housing</t>
  </si>
  <si>
    <t>WI0036L5I012212</t>
  </si>
  <si>
    <t>PH</t>
  </si>
  <si>
    <t/>
  </si>
  <si>
    <t>Milwaukee</t>
  </si>
  <si>
    <t>Milwaukee City &amp; County CoC</t>
  </si>
  <si>
    <t>Milwaukee City and County Continuum of Care</t>
  </si>
  <si>
    <t>The Salvation Army</t>
  </si>
  <si>
    <t>ROOTS PH Renewal FY2022</t>
  </si>
  <si>
    <t>WI0037L5I012212</t>
  </si>
  <si>
    <t>Autumn West Safe Haven</t>
  </si>
  <si>
    <t>WI0038L5I012214</t>
  </si>
  <si>
    <t>SH</t>
  </si>
  <si>
    <t>Institute for Community Alliances</t>
  </si>
  <si>
    <t>Milwaukee CoC HMIS</t>
  </si>
  <si>
    <t>WI0051L5I012215</t>
  </si>
  <si>
    <t>Milwaukee County-DHHS</t>
  </si>
  <si>
    <t>Milwaukee County Shelter + Care/TRA (My Home Housing Program-FY22</t>
  </si>
  <si>
    <t>WI0053L5I012215</t>
  </si>
  <si>
    <t>Actual Rent</t>
  </si>
  <si>
    <t>Hope House of Milwaukee, Inc.</t>
  </si>
  <si>
    <t>St. Catherine's of Hope PSH 2022</t>
  </si>
  <si>
    <t>WI0056L5I012215</t>
  </si>
  <si>
    <t>Guest House of Milwaukee, Inc.</t>
  </si>
  <si>
    <t>Homelinc</t>
  </si>
  <si>
    <t>WI0066L5I012215</t>
  </si>
  <si>
    <t>Milwaukee County/Heartland Housing S+C FY 22</t>
  </si>
  <si>
    <t>WI0112L5I012208</t>
  </si>
  <si>
    <t>Mercy Housing Lakefront</t>
  </si>
  <si>
    <t>Johnston Center</t>
  </si>
  <si>
    <t>WI0113L5I012211</t>
  </si>
  <si>
    <t>Center for Veterans Issues, Ltd.</t>
  </si>
  <si>
    <t>OTP/PSH Milwaukee</t>
  </si>
  <si>
    <t>WI0119L5I012210</t>
  </si>
  <si>
    <t>Veterans Gardens</t>
  </si>
  <si>
    <t>WI0126L5I012207</t>
  </si>
  <si>
    <t>Milwaukee County/Mercy Housing SPC-FY22</t>
  </si>
  <si>
    <t>WI0131L5I012211</t>
  </si>
  <si>
    <t>Milwaukee County/TBRA III - FY 2022-R</t>
  </si>
  <si>
    <t>WI0153L5I012208</t>
  </si>
  <si>
    <t>IMPACT Alcohol and Other Drug Abuse Services, Inc.</t>
  </si>
  <si>
    <t>Community Based Coordinated Entry 2022</t>
  </si>
  <si>
    <t>WI0178L5I012207</t>
  </si>
  <si>
    <t>SSO</t>
  </si>
  <si>
    <t>Milwaukee County -St. Anthony's -FY 22</t>
  </si>
  <si>
    <t>WI0190L5I012206</t>
  </si>
  <si>
    <t>FMR</t>
  </si>
  <si>
    <t>WALKER'S POINT YOUTH AND FAMILY CENTER</t>
  </si>
  <si>
    <t>Rapid Rehousing for Youth</t>
  </si>
  <si>
    <t>WI0191L5I012206</t>
  </si>
  <si>
    <t>HH Joint TH RRH Renewal FY 2022 2</t>
  </si>
  <si>
    <t>WI0204L5I012205</t>
  </si>
  <si>
    <t>Joint TH &amp; PH-RRH</t>
  </si>
  <si>
    <t>Hope House PSH for Families FY 2022</t>
  </si>
  <si>
    <t>WI0223L5I012204</t>
  </si>
  <si>
    <t>Milwaukee County My Home RRH -FY 22</t>
  </si>
  <si>
    <t>WI0234L5I012203</t>
  </si>
  <si>
    <t>Outreach Community Health Centers, Inc.</t>
  </si>
  <si>
    <t>RRH Recovery - Singles</t>
  </si>
  <si>
    <t>WI0235L5I012203</t>
  </si>
  <si>
    <t>Milwaukee County -DV-Bonus-FY 2022</t>
  </si>
  <si>
    <t>WI0249D5I012201</t>
  </si>
  <si>
    <t>CoC Bonus Opportunity - RRH</t>
  </si>
  <si>
    <t>WI0274L5I012200</t>
  </si>
  <si>
    <t>End Domestic Abuse Wisconsin</t>
  </si>
  <si>
    <t>The Asha Project - DVHF Joint TH-RRH</t>
  </si>
  <si>
    <t>WI0248D5I012100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</si>
</sst>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7DEBA-50E2-4107-9F9D-5AA499D285CC}">
  <sheetPr codeName="Sheet100">
    <pageSetUpPr fitToPage="1"/>
  </sheetPr>
  <dimension ref="A1:V4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13126993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899638</v>
      </c>
      <c r="G9" s="31">
        <v>0</v>
      </c>
      <c r="H9" s="31">
        <v>226233</v>
      </c>
      <c r="I9" s="31">
        <v>29545</v>
      </c>
      <c r="J9" s="31">
        <v>0</v>
      </c>
      <c r="K9" s="32">
        <v>72000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0" si="0">SUM(M9:T9)</f>
        <v>0</v>
      </c>
      <c r="V9" s="36">
        <f t="shared" ref="V9:V40" si="1">SUM(F9:K9)</f>
        <v>1227416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114682</v>
      </c>
      <c r="G10" s="31">
        <v>0</v>
      </c>
      <c r="H10" s="31">
        <v>30150</v>
      </c>
      <c r="I10" s="31">
        <v>20366</v>
      </c>
      <c r="J10" s="31">
        <v>0</v>
      </c>
      <c r="K10" s="32">
        <v>10558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175756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44</v>
      </c>
      <c r="F11" s="30">
        <v>0</v>
      </c>
      <c r="G11" s="31">
        <v>0</v>
      </c>
      <c r="H11" s="31">
        <v>106586</v>
      </c>
      <c r="I11" s="31">
        <v>275944</v>
      </c>
      <c r="J11" s="31">
        <v>0</v>
      </c>
      <c r="K11" s="32">
        <v>28792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411322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134332</v>
      </c>
      <c r="K12" s="32">
        <v>9780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144112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3057600</v>
      </c>
      <c r="H13" s="31">
        <v>29952</v>
      </c>
      <c r="I13" s="31">
        <v>0</v>
      </c>
      <c r="J13" s="31">
        <v>0</v>
      </c>
      <c r="K13" s="32">
        <v>40359</v>
      </c>
      <c r="L13" s="33" t="s">
        <v>51</v>
      </c>
      <c r="M13" s="34">
        <v>0</v>
      </c>
      <c r="N13" s="34">
        <v>0</v>
      </c>
      <c r="O13" s="34">
        <v>261</v>
      </c>
      <c r="P13" s="34">
        <v>22</v>
      </c>
      <c r="Q13" s="34">
        <v>21</v>
      </c>
      <c r="R13" s="34">
        <v>5</v>
      </c>
      <c r="S13" s="34">
        <v>0</v>
      </c>
      <c r="T13" s="34">
        <v>0</v>
      </c>
      <c r="U13" s="35">
        <f t="shared" si="0"/>
        <v>309</v>
      </c>
      <c r="V13" s="36">
        <f t="shared" si="1"/>
        <v>3127911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0</v>
      </c>
      <c r="H14" s="31">
        <v>45030</v>
      </c>
      <c r="I14" s="31">
        <v>111542</v>
      </c>
      <c r="J14" s="31">
        <v>0</v>
      </c>
      <c r="K14" s="32">
        <v>6671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163243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1216122</v>
      </c>
      <c r="G15" s="31">
        <v>0</v>
      </c>
      <c r="H15" s="31">
        <v>292391</v>
      </c>
      <c r="I15" s="31">
        <v>23581</v>
      </c>
      <c r="J15" s="31">
        <v>0</v>
      </c>
      <c r="K15" s="32">
        <v>95803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1627897</v>
      </c>
    </row>
    <row r="16" spans="1:22" x14ac:dyDescent="0.45">
      <c r="A16" s="27" t="s">
        <v>48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88128</v>
      </c>
      <c r="H16" s="31">
        <v>9936</v>
      </c>
      <c r="I16" s="31">
        <v>0</v>
      </c>
      <c r="J16" s="31">
        <v>0</v>
      </c>
      <c r="K16" s="32">
        <v>5836</v>
      </c>
      <c r="L16" s="33" t="s">
        <v>51</v>
      </c>
      <c r="M16" s="34">
        <v>0</v>
      </c>
      <c r="N16" s="34">
        <v>12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103900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34</v>
      </c>
      <c r="F17" s="30">
        <v>0</v>
      </c>
      <c r="G17" s="31">
        <v>0</v>
      </c>
      <c r="H17" s="31">
        <v>0</v>
      </c>
      <c r="I17" s="31">
        <v>35476</v>
      </c>
      <c r="J17" s="31">
        <v>0</v>
      </c>
      <c r="K17" s="32">
        <v>1968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37444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34</v>
      </c>
      <c r="F18" s="30">
        <v>331149</v>
      </c>
      <c r="G18" s="31">
        <v>0</v>
      </c>
      <c r="H18" s="31">
        <v>64300</v>
      </c>
      <c r="I18" s="31">
        <v>65483</v>
      </c>
      <c r="J18" s="31">
        <v>0</v>
      </c>
      <c r="K18" s="32">
        <v>20090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481022</v>
      </c>
    </row>
    <row r="19" spans="1:22" x14ac:dyDescent="0.45">
      <c r="A19" s="27" t="s">
        <v>63</v>
      </c>
      <c r="B19" s="27" t="s">
        <v>66</v>
      </c>
      <c r="C19" s="28" t="s">
        <v>67</v>
      </c>
      <c r="D19" s="28">
        <v>2024</v>
      </c>
      <c r="E19" s="29" t="s">
        <v>34</v>
      </c>
      <c r="F19" s="30">
        <v>5906</v>
      </c>
      <c r="G19" s="31">
        <v>0</v>
      </c>
      <c r="H19" s="31">
        <v>64960</v>
      </c>
      <c r="I19" s="31">
        <v>216616</v>
      </c>
      <c r="J19" s="31">
        <v>0</v>
      </c>
      <c r="K19" s="32">
        <v>18396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305878</v>
      </c>
    </row>
    <row r="20" spans="1:22" x14ac:dyDescent="0.45">
      <c r="A20" s="27" t="s">
        <v>48</v>
      </c>
      <c r="B20" s="27" t="s">
        <v>68</v>
      </c>
      <c r="C20" s="28" t="s">
        <v>69</v>
      </c>
      <c r="D20" s="28">
        <v>2024</v>
      </c>
      <c r="E20" s="29" t="s">
        <v>34</v>
      </c>
      <c r="F20" s="30">
        <v>0</v>
      </c>
      <c r="G20" s="31">
        <v>239580</v>
      </c>
      <c r="H20" s="31">
        <v>30096</v>
      </c>
      <c r="I20" s="31">
        <v>0</v>
      </c>
      <c r="J20" s="31">
        <v>0</v>
      </c>
      <c r="K20" s="32">
        <v>4273</v>
      </c>
      <c r="L20" s="33" t="s">
        <v>51</v>
      </c>
      <c r="M20" s="34">
        <v>0</v>
      </c>
      <c r="N20" s="34">
        <v>33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33</v>
      </c>
      <c r="V20" s="36">
        <f t="shared" si="1"/>
        <v>273949</v>
      </c>
    </row>
    <row r="21" spans="1:22" x14ac:dyDescent="0.45">
      <c r="A21" s="27" t="s">
        <v>48</v>
      </c>
      <c r="B21" s="27" t="s">
        <v>70</v>
      </c>
      <c r="C21" s="28" t="s">
        <v>71</v>
      </c>
      <c r="D21" s="28">
        <v>2024</v>
      </c>
      <c r="E21" s="29" t="s">
        <v>34</v>
      </c>
      <c r="F21" s="30">
        <v>0</v>
      </c>
      <c r="G21" s="31">
        <v>762060</v>
      </c>
      <c r="H21" s="31">
        <v>29988</v>
      </c>
      <c r="I21" s="31">
        <v>0</v>
      </c>
      <c r="J21" s="31">
        <v>0</v>
      </c>
      <c r="K21" s="32">
        <v>6066</v>
      </c>
      <c r="L21" s="33" t="s">
        <v>51</v>
      </c>
      <c r="M21" s="34">
        <v>0</v>
      </c>
      <c r="N21" s="34">
        <v>0</v>
      </c>
      <c r="O21" s="34">
        <v>63</v>
      </c>
      <c r="P21" s="34">
        <v>10</v>
      </c>
      <c r="Q21" s="34">
        <v>4</v>
      </c>
      <c r="R21" s="34">
        <v>0</v>
      </c>
      <c r="S21" s="34">
        <v>0</v>
      </c>
      <c r="T21" s="34">
        <v>0</v>
      </c>
      <c r="U21" s="35">
        <f t="shared" si="0"/>
        <v>77</v>
      </c>
      <c r="V21" s="36">
        <f t="shared" si="1"/>
        <v>798114</v>
      </c>
    </row>
    <row r="22" spans="1:22" x14ac:dyDescent="0.45">
      <c r="A22" s="27" t="s">
        <v>72</v>
      </c>
      <c r="B22" s="27" t="s">
        <v>73</v>
      </c>
      <c r="C22" s="28" t="s">
        <v>74</v>
      </c>
      <c r="D22" s="28">
        <v>2024</v>
      </c>
      <c r="E22" s="29" t="s">
        <v>75</v>
      </c>
      <c r="F22" s="30">
        <v>0</v>
      </c>
      <c r="G22" s="31">
        <v>0</v>
      </c>
      <c r="H22" s="31">
        <v>55908</v>
      </c>
      <c r="I22" s="31">
        <v>0</v>
      </c>
      <c r="J22" s="31">
        <v>0</v>
      </c>
      <c r="K22" s="32">
        <v>5590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61498</v>
      </c>
    </row>
    <row r="23" spans="1:22" x14ac:dyDescent="0.45">
      <c r="A23" s="27" t="s">
        <v>48</v>
      </c>
      <c r="B23" s="27" t="s">
        <v>76</v>
      </c>
      <c r="C23" s="28" t="s">
        <v>77</v>
      </c>
      <c r="D23" s="28">
        <v>2024</v>
      </c>
      <c r="E23" s="29" t="s">
        <v>34</v>
      </c>
      <c r="F23" s="30">
        <v>0</v>
      </c>
      <c r="G23" s="31">
        <v>373596</v>
      </c>
      <c r="H23" s="31">
        <v>57096</v>
      </c>
      <c r="I23" s="31">
        <v>0</v>
      </c>
      <c r="J23" s="31">
        <v>0</v>
      </c>
      <c r="K23" s="32">
        <v>5503</v>
      </c>
      <c r="L23" s="33" t="s">
        <v>78</v>
      </c>
      <c r="M23" s="34">
        <v>0</v>
      </c>
      <c r="N23" s="34">
        <v>8</v>
      </c>
      <c r="O23" s="34">
        <v>31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39</v>
      </c>
      <c r="V23" s="36">
        <f t="shared" si="1"/>
        <v>436195</v>
      </c>
    </row>
    <row r="24" spans="1:22" x14ac:dyDescent="0.45">
      <c r="A24" s="27" t="s">
        <v>79</v>
      </c>
      <c r="B24" s="27" t="s">
        <v>80</v>
      </c>
      <c r="C24" s="28" t="s">
        <v>81</v>
      </c>
      <c r="D24" s="28">
        <v>2024</v>
      </c>
      <c r="E24" s="29" t="s">
        <v>34</v>
      </c>
      <c r="F24" s="30">
        <v>0</v>
      </c>
      <c r="G24" s="31">
        <v>121080</v>
      </c>
      <c r="H24" s="31">
        <v>148560</v>
      </c>
      <c r="I24" s="31">
        <v>0</v>
      </c>
      <c r="J24" s="31">
        <v>0</v>
      </c>
      <c r="K24" s="32">
        <v>18770</v>
      </c>
      <c r="L24" s="33" t="s">
        <v>51</v>
      </c>
      <c r="M24" s="34">
        <v>0</v>
      </c>
      <c r="N24" s="34">
        <v>0</v>
      </c>
      <c r="O24" s="34">
        <v>10</v>
      </c>
      <c r="P24" s="34">
        <v>10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20</v>
      </c>
      <c r="V24" s="36">
        <f t="shared" si="1"/>
        <v>288410</v>
      </c>
    </row>
    <row r="25" spans="1:22" x14ac:dyDescent="0.45">
      <c r="A25" s="27" t="s">
        <v>52</v>
      </c>
      <c r="B25" s="27" t="s">
        <v>82</v>
      </c>
      <c r="C25" s="28" t="s">
        <v>83</v>
      </c>
      <c r="D25" s="28">
        <v>2024</v>
      </c>
      <c r="E25" s="29" t="s">
        <v>84</v>
      </c>
      <c r="F25" s="30">
        <v>0</v>
      </c>
      <c r="G25" s="31">
        <v>260760</v>
      </c>
      <c r="H25" s="31">
        <v>179389</v>
      </c>
      <c r="I25" s="31">
        <v>115212</v>
      </c>
      <c r="J25" s="31">
        <v>0</v>
      </c>
      <c r="K25" s="32">
        <v>51584</v>
      </c>
      <c r="L25" s="33" t="s">
        <v>78</v>
      </c>
      <c r="M25" s="34">
        <v>0</v>
      </c>
      <c r="N25" s="34">
        <v>22</v>
      </c>
      <c r="O25" s="34">
        <v>8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30</v>
      </c>
      <c r="V25" s="36">
        <f t="shared" si="1"/>
        <v>606945</v>
      </c>
    </row>
    <row r="26" spans="1:22" x14ac:dyDescent="0.45">
      <c r="A26" s="27" t="s">
        <v>52</v>
      </c>
      <c r="B26" s="27" t="s">
        <v>85</v>
      </c>
      <c r="C26" s="28" t="s">
        <v>86</v>
      </c>
      <c r="D26" s="28">
        <v>2024</v>
      </c>
      <c r="E26" s="29" t="s">
        <v>34</v>
      </c>
      <c r="F26" s="30">
        <v>0</v>
      </c>
      <c r="G26" s="31">
        <v>175788</v>
      </c>
      <c r="H26" s="31">
        <v>21528</v>
      </c>
      <c r="I26" s="31">
        <v>0</v>
      </c>
      <c r="J26" s="31">
        <v>0</v>
      </c>
      <c r="K26" s="32">
        <v>14000</v>
      </c>
      <c r="L26" s="33" t="s">
        <v>78</v>
      </c>
      <c r="M26" s="34">
        <v>0</v>
      </c>
      <c r="N26" s="34">
        <v>0</v>
      </c>
      <c r="O26" s="34">
        <v>0</v>
      </c>
      <c r="P26" s="34">
        <v>0</v>
      </c>
      <c r="Q26" s="34">
        <v>5</v>
      </c>
      <c r="R26" s="34">
        <v>6</v>
      </c>
      <c r="S26" s="34">
        <v>0</v>
      </c>
      <c r="T26" s="34">
        <v>0</v>
      </c>
      <c r="U26" s="35">
        <f t="shared" si="0"/>
        <v>11</v>
      </c>
      <c r="V26" s="36">
        <f t="shared" si="1"/>
        <v>211316</v>
      </c>
    </row>
    <row r="27" spans="1:22" x14ac:dyDescent="0.45">
      <c r="A27" s="27" t="s">
        <v>48</v>
      </c>
      <c r="B27" s="27" t="s">
        <v>87</v>
      </c>
      <c r="C27" s="28" t="s">
        <v>88</v>
      </c>
      <c r="D27" s="28">
        <v>2024</v>
      </c>
      <c r="E27" s="29" t="s">
        <v>34</v>
      </c>
      <c r="F27" s="30">
        <v>0</v>
      </c>
      <c r="G27" s="31">
        <v>453312</v>
      </c>
      <c r="H27" s="31">
        <v>133944</v>
      </c>
      <c r="I27" s="31">
        <v>0</v>
      </c>
      <c r="J27" s="31">
        <v>0</v>
      </c>
      <c r="K27" s="32">
        <v>0</v>
      </c>
      <c r="L27" s="33" t="s">
        <v>78</v>
      </c>
      <c r="M27" s="34">
        <v>0</v>
      </c>
      <c r="N27" s="34">
        <v>5</v>
      </c>
      <c r="O27" s="34">
        <v>30</v>
      </c>
      <c r="P27" s="34">
        <v>7</v>
      </c>
      <c r="Q27" s="34">
        <v>2</v>
      </c>
      <c r="R27" s="34">
        <v>0</v>
      </c>
      <c r="S27" s="34">
        <v>0</v>
      </c>
      <c r="T27" s="34">
        <v>0</v>
      </c>
      <c r="U27" s="35">
        <f t="shared" si="0"/>
        <v>44</v>
      </c>
      <c r="V27" s="36">
        <f t="shared" si="1"/>
        <v>587256</v>
      </c>
    </row>
    <row r="28" spans="1:22" x14ac:dyDescent="0.45">
      <c r="A28" s="27" t="s">
        <v>89</v>
      </c>
      <c r="B28" s="27" t="s">
        <v>90</v>
      </c>
      <c r="C28" s="28" t="s">
        <v>91</v>
      </c>
      <c r="D28" s="28">
        <v>2024</v>
      </c>
      <c r="E28" s="29" t="s">
        <v>34</v>
      </c>
      <c r="F28" s="30">
        <v>0</v>
      </c>
      <c r="G28" s="31">
        <v>79392</v>
      </c>
      <c r="H28" s="31">
        <v>33505</v>
      </c>
      <c r="I28" s="31">
        <v>0</v>
      </c>
      <c r="J28" s="31">
        <v>0</v>
      </c>
      <c r="K28" s="32">
        <v>0</v>
      </c>
      <c r="L28" s="33" t="s">
        <v>78</v>
      </c>
      <c r="M28" s="34">
        <v>0</v>
      </c>
      <c r="N28" s="34">
        <v>0</v>
      </c>
      <c r="O28" s="34">
        <v>8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8</v>
      </c>
      <c r="V28" s="36">
        <f t="shared" si="1"/>
        <v>112897</v>
      </c>
    </row>
    <row r="29" spans="1:22" x14ac:dyDescent="0.45">
      <c r="A29" s="27" t="s">
        <v>48</v>
      </c>
      <c r="B29" s="27" t="s">
        <v>92</v>
      </c>
      <c r="C29" s="28" t="s">
        <v>93</v>
      </c>
      <c r="D29" s="28">
        <v>2024</v>
      </c>
      <c r="E29" s="29" t="s">
        <v>84</v>
      </c>
      <c r="F29" s="30">
        <v>0</v>
      </c>
      <c r="G29" s="31">
        <v>497868</v>
      </c>
      <c r="H29" s="31">
        <v>202885</v>
      </c>
      <c r="I29" s="31">
        <v>174132</v>
      </c>
      <c r="J29" s="31">
        <v>0</v>
      </c>
      <c r="K29" s="32">
        <v>20146</v>
      </c>
      <c r="L29" s="33" t="s">
        <v>78</v>
      </c>
      <c r="M29" s="34">
        <v>0</v>
      </c>
      <c r="N29" s="34">
        <v>0</v>
      </c>
      <c r="O29" s="34">
        <v>28</v>
      </c>
      <c r="P29" s="34">
        <v>12</v>
      </c>
      <c r="Q29" s="34">
        <v>5</v>
      </c>
      <c r="R29" s="34">
        <v>0</v>
      </c>
      <c r="S29" s="34">
        <v>0</v>
      </c>
      <c r="T29" s="34">
        <v>0</v>
      </c>
      <c r="U29" s="35">
        <f t="shared" si="0"/>
        <v>45</v>
      </c>
      <c r="V29" s="36">
        <f t="shared" si="1"/>
        <v>895031</v>
      </c>
    </row>
    <row r="30" spans="1:22" x14ac:dyDescent="0.45">
      <c r="A30" s="27" t="s">
        <v>89</v>
      </c>
      <c r="B30" s="27" t="s">
        <v>94</v>
      </c>
      <c r="C30" s="28" t="s">
        <v>95</v>
      </c>
      <c r="D30" s="28">
        <v>2024</v>
      </c>
      <c r="E30" s="29" t="s">
        <v>34</v>
      </c>
      <c r="F30" s="30">
        <v>0</v>
      </c>
      <c r="G30" s="31">
        <v>468180</v>
      </c>
      <c r="H30" s="31">
        <v>0</v>
      </c>
      <c r="I30" s="31">
        <v>0</v>
      </c>
      <c r="J30" s="31">
        <v>0</v>
      </c>
      <c r="K30" s="32">
        <v>0</v>
      </c>
      <c r="L30" s="33" t="s">
        <v>78</v>
      </c>
      <c r="M30" s="34">
        <v>0</v>
      </c>
      <c r="N30" s="34">
        <v>0</v>
      </c>
      <c r="O30" s="34">
        <v>0</v>
      </c>
      <c r="P30" s="34">
        <v>20</v>
      </c>
      <c r="Q30" s="34">
        <v>15</v>
      </c>
      <c r="R30" s="34">
        <v>0</v>
      </c>
      <c r="S30" s="34">
        <v>0</v>
      </c>
      <c r="T30" s="34">
        <v>0</v>
      </c>
      <c r="U30" s="35">
        <f t="shared" si="0"/>
        <v>35</v>
      </c>
      <c r="V30" s="36">
        <f t="shared" si="1"/>
        <v>468180</v>
      </c>
    </row>
    <row r="31" spans="1:22" x14ac:dyDescent="0.45">
      <c r="A31" s="27" t="s">
        <v>96</v>
      </c>
      <c r="B31" s="27" t="s">
        <v>97</v>
      </c>
      <c r="C31" s="28" t="s">
        <v>98</v>
      </c>
      <c r="D31" s="28">
        <v>2024</v>
      </c>
      <c r="E31" s="29" t="s">
        <v>84</v>
      </c>
      <c r="F31" s="30">
        <v>61428</v>
      </c>
      <c r="G31" s="31">
        <v>108864</v>
      </c>
      <c r="H31" s="31">
        <v>318662</v>
      </c>
      <c r="I31" s="31">
        <v>1630</v>
      </c>
      <c r="J31" s="31">
        <v>38103</v>
      </c>
      <c r="K31" s="32">
        <v>52614</v>
      </c>
      <c r="L31" s="33" t="s">
        <v>78</v>
      </c>
      <c r="M31" s="34">
        <v>0</v>
      </c>
      <c r="N31" s="34">
        <v>0</v>
      </c>
      <c r="O31" s="34">
        <v>0</v>
      </c>
      <c r="P31" s="34">
        <v>4</v>
      </c>
      <c r="Q31" s="34">
        <v>4</v>
      </c>
      <c r="R31" s="34">
        <v>0</v>
      </c>
      <c r="S31" s="34">
        <v>0</v>
      </c>
      <c r="T31" s="34">
        <v>0</v>
      </c>
      <c r="U31" s="35">
        <f t="shared" si="0"/>
        <v>8</v>
      </c>
      <c r="V31" s="36">
        <f t="shared" si="1"/>
        <v>581301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</sheetData>
  <autoFilter ref="A8:V8" xr:uid="{6F17DEBA-50E2-4107-9F9D-5AA499D285CC}"/>
  <conditionalFormatting sqref="D9:D40">
    <cfRule type="expression" dxfId="2" priority="1">
      <formula>OR($D9&gt;2024,AND($D9&lt;2024,$D9&lt;&gt;""))</formula>
    </cfRule>
  </conditionalFormatting>
  <conditionalFormatting sqref="V9:V40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0" xr:uid="{9A89DDDA-6B4D-472D-96D3-67C020D176A3}">
      <formula1>"N/A, FMR, Actual Rent"</formula1>
    </dataValidation>
    <dataValidation type="list" allowBlank="1" showInputMessage="1" showErrorMessage="1" sqref="E9:E40" xr:uid="{31DAEC06-68D0-4C24-A9F9-D555DF0A18FF}">
      <formula1>"PH, TH, Joint TH &amp; PH-RRH, HMIS, SSO, TRA, PRA, SRA, S+C/SRO"</formula1>
    </dataValidation>
    <dataValidation allowBlank="1" showErrorMessage="1" sqref="A8:V8" xr:uid="{CD40E35F-3120-4732-87CE-E80A65C2118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2023-08-08T18:24:40Z</dcterms:created>
  <dcterms:modified xsi:type="dcterms:W3CDTF">2023-08-10T14:16:50Z</dcterms:modified>
</cp:coreProperties>
</file>