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EF3D77B-D245-49EC-A4EF-C0B927A5F6BC}" xr6:coauthVersionLast="47" xr6:coauthVersionMax="47" xr10:uidLastSave="{00000000-0000-0000-0000-000000000000}"/>
  <bookViews>
    <workbookView xWindow="2573" yWindow="2573" windowWidth="19237" windowHeight="11220" xr2:uid="{97D9EAB5-81FA-4E1C-8326-5A33EEE3D48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<sst xmlns="http://schemas.openxmlformats.org/spreadsheetml/2006/main" count="69" uniqueCount="56">
  <si>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</si>
  <si>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</si>
  <si>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</si>
  <si>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</si>
  <si>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</si>
  <si>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</si>
  <si>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</si>
  <si>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</si>
  <si>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</si>
  <si>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</si>
  <si>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</si>
  <si>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</si>
  <si>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</si>
  <si>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</si>
  <si>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</si>
  <si>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</si>
  <si>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</si>
  <si>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</si>
  <si>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</si>
  <si>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</si>
  <si>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</si>
  <si>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</si>
  <si>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</si>
  <si>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</si>
  <si>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</si>
  <si>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</si>
  <si>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</si>
  <si>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</si>
  <si>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</si>
  <si>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</si>
  <si>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VT-501</t>
  </si>
  <si>
    <t>City of Burlington</t>
  </si>
  <si>
    <t>Shelter Plus Care New Horizons FY22</t>
  </si>
  <si>
    <t>VT0030L1T012213</t>
  </si>
  <si>
    <t>PH</t>
  </si>
  <si>
    <t>FMR</t>
  </si>
  <si>
    <t/>
  </si>
  <si>
    <t>Boston</t>
  </si>
  <si>
    <t>Burlington/Chittenden County CoC</t>
  </si>
  <si>
    <t>Institute for Community Alliances</t>
  </si>
  <si>
    <t>Chittenden CoC HMIS</t>
  </si>
  <si>
    <t>VT0052L1T012207</t>
  </si>
  <si>
    <t>Beacon Place Apartments Renewal FY2022</t>
  </si>
  <si>
    <t>VT0053L1T012207</t>
  </si>
  <si>
    <t>Champlain Valley Office of Economic Opportunity</t>
  </si>
  <si>
    <t>Chittenden Coordinated Entry Consolidate Project FY2022</t>
  </si>
  <si>
    <t>VT0058L1T012207</t>
  </si>
  <si>
    <t>SSO</t>
  </si>
  <si>
    <t xml:space="preserve">Steps to End Domestic Violence, Inc. </t>
  </si>
  <si>
    <t>Renewal Project Application FY22</t>
  </si>
  <si>
    <t>VT0059L1T012207</t>
  </si>
  <si>
    <t>Pathways Vermont, INC</t>
  </si>
  <si>
    <t>Pathways Vermont Housing First Rapid Re-Housing Program</t>
  </si>
  <si>
    <t>VT0070L1T012205</t>
  </si>
  <si>
    <t>Chittenden Coordinated Entry Assessment Services Combined FY2022</t>
  </si>
  <si>
    <t>VT0079L1T012204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</si>
</sst>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E6FFC-2D8E-44A8-B5E3-95802A6661A0}">
  <sheetPr codeName="Sheet364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1092543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301080</v>
      </c>
      <c r="H9" s="31">
        <v>0</v>
      </c>
      <c r="I9" s="31">
        <v>0</v>
      </c>
      <c r="J9" s="31">
        <v>0</v>
      </c>
      <c r="K9" s="32">
        <v>5000</v>
      </c>
      <c r="L9" s="33" t="s">
        <v>35</v>
      </c>
      <c r="M9" s="34">
        <v>0</v>
      </c>
      <c r="N9" s="34">
        <v>9</v>
      </c>
      <c r="O9" s="34">
        <v>11</v>
      </c>
      <c r="P9" s="34">
        <v>2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5" si="0">SUM(M9:T9)</f>
        <v>22</v>
      </c>
      <c r="V9" s="36">
        <f t="shared" ref="V9:V25" si="1">SUM(F9:K9)</f>
        <v>306080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60450</v>
      </c>
      <c r="K10" s="32">
        <v>4550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65000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248364</v>
      </c>
      <c r="H11" s="31">
        <v>0</v>
      </c>
      <c r="I11" s="31">
        <v>0</v>
      </c>
      <c r="J11" s="31">
        <v>0</v>
      </c>
      <c r="K11" s="32">
        <v>0</v>
      </c>
      <c r="L11" s="33" t="s">
        <v>35</v>
      </c>
      <c r="M11" s="34">
        <v>3</v>
      </c>
      <c r="N11" s="34">
        <v>7</v>
      </c>
      <c r="O11" s="34">
        <v>7</v>
      </c>
      <c r="P11" s="34">
        <v>2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19</v>
      </c>
      <c r="V11" s="36">
        <f t="shared" si="1"/>
        <v>248364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47</v>
      </c>
      <c r="F12" s="30">
        <v>0</v>
      </c>
      <c r="G12" s="31">
        <v>0</v>
      </c>
      <c r="H12" s="31">
        <v>72727</v>
      </c>
      <c r="I12" s="31">
        <v>0</v>
      </c>
      <c r="J12" s="31">
        <v>0</v>
      </c>
      <c r="K12" s="32">
        <v>7272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79999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132072</v>
      </c>
      <c r="H13" s="31">
        <v>29338</v>
      </c>
      <c r="I13" s="31">
        <v>0</v>
      </c>
      <c r="J13" s="31">
        <v>0</v>
      </c>
      <c r="K13" s="32">
        <v>4535</v>
      </c>
      <c r="L13" s="33" t="s">
        <v>35</v>
      </c>
      <c r="M13" s="34">
        <v>0</v>
      </c>
      <c r="N13" s="34">
        <v>0</v>
      </c>
      <c r="O13" s="34">
        <v>4</v>
      </c>
      <c r="P13" s="34">
        <v>3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165945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103848</v>
      </c>
      <c r="H14" s="31">
        <v>34811</v>
      </c>
      <c r="I14" s="31">
        <v>0</v>
      </c>
      <c r="J14" s="31">
        <v>0</v>
      </c>
      <c r="K14" s="32">
        <v>12425</v>
      </c>
      <c r="L14" s="33" t="s">
        <v>35</v>
      </c>
      <c r="M14" s="34">
        <v>0</v>
      </c>
      <c r="N14" s="34">
        <v>5</v>
      </c>
      <c r="O14" s="34">
        <v>3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8</v>
      </c>
      <c r="V14" s="36">
        <f t="shared" si="1"/>
        <v>151084</v>
      </c>
    </row>
    <row r="15" spans="1:22" x14ac:dyDescent="0.45">
      <c r="A15" s="27" t="s">
        <v>44</v>
      </c>
      <c r="B15" s="27" t="s">
        <v>54</v>
      </c>
      <c r="C15" s="28" t="s">
        <v>55</v>
      </c>
      <c r="D15" s="28">
        <v>2024</v>
      </c>
      <c r="E15" s="29" t="s">
        <v>47</v>
      </c>
      <c r="F15" s="30">
        <v>0</v>
      </c>
      <c r="G15" s="31">
        <v>0</v>
      </c>
      <c r="H15" s="31">
        <v>69156</v>
      </c>
      <c r="I15" s="31">
        <v>0</v>
      </c>
      <c r="J15" s="31">
        <v>0</v>
      </c>
      <c r="K15" s="32">
        <v>6915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76071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B79E6FFC-2D8E-44A8-B5E3-95802A6661A0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A04FD516-921F-417A-B2CA-61ED733233BD}">
      <formula1>"N/A, FMR, Actual Rent"</formula1>
    </dataValidation>
    <dataValidation type="list" allowBlank="1" showInputMessage="1" showErrorMessage="1" sqref="E9:E25" xr:uid="{F4811679-077F-411A-A93D-660FCB6B9365}">
      <formula1>"PH, TH, Joint TH &amp; PH-RRH, HMIS, SSO, TRA, PRA, SRA, S+C/SRO"</formula1>
    </dataValidation>
    <dataValidation allowBlank="1" showErrorMessage="1" sqref="A8:V8" xr:uid="{1DE17AE5-24D6-467C-9EC7-94A3CA1B19A4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2023-05-19T14:09:34Z</dcterms:created>
  <dcterms:modified xsi:type="dcterms:W3CDTF">2023-05-19T14:51:06Z</dcterms:modified>
</cp:coreProperties>
</file>