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EE41F152-D8AB-4333-9438-3FC4109F405B}" xr6:coauthVersionLast="47" xr6:coauthVersionMax="47" xr10:uidLastSave="{00000000-0000-0000-0000-000000000000}"/>
  <bookViews>
    <workbookView xWindow="1103" yWindow="1103" windowWidth="19237" windowHeight="11220" xr2:uid="{78946E8E-8304-4F14-9935-B5A4FE71D0A0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<sst xmlns="http://schemas.openxmlformats.org/spreadsheetml/2006/main" count="59" uniqueCount="49">
  <si>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</si>
  <si>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</si>
  <si>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</si>
  <si>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</si>
  <si>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</si>
  <si>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</si>
  <si>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</si>
  <si>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</si>
  <si>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</si>
  <si>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</si>
  <si>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</si>
  <si>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</si>
  <si>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</si>
  <si>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</si>
  <si>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</si>
  <si>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</si>
  <si>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</si>
  <si>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</si>
  <si>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</si>
  <si>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</si>
  <si>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</si>
  <si>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</si>
  <si>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</si>
  <si>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</si>
  <si>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</si>
  <si>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</si>
  <si>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</si>
  <si>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</si>
  <si>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</si>
  <si>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</si>
  <si>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VA-514</t>
  </si>
  <si>
    <t>George Washington Regional Commission</t>
  </si>
  <si>
    <t>VA-514 CoC HMIS Renewal FY2022</t>
  </si>
  <si>
    <t>VA0082L3F142215</t>
  </si>
  <si>
    <t/>
  </si>
  <si>
    <t>Richmond</t>
  </si>
  <si>
    <t>Fredericksburg/Spotsylvania, Stafford Counties CoC</t>
  </si>
  <si>
    <t>Micah Ecumenical Ministries</t>
  </si>
  <si>
    <t>FY22-Journey Supportive Housing (FISH)</t>
  </si>
  <si>
    <t>VA0194L3F142210</t>
  </si>
  <si>
    <t>PH</t>
  </si>
  <si>
    <t>FY22-Journey Supportive Housing (FUSE)</t>
  </si>
  <si>
    <t>VA0284L3F142207</t>
  </si>
  <si>
    <t>Empowerhouse</t>
  </si>
  <si>
    <t>Empowerhouse PH-RRH Domestic Violence FY22</t>
  </si>
  <si>
    <t>VA0385D3F142203</t>
  </si>
  <si>
    <t>FMR</t>
  </si>
  <si>
    <t>Empowerhouse PH-RRH (2) Domestic Violence FY22</t>
  </si>
  <si>
    <t>VA0431D3F142201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</si>
</sst>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6B8B-3B4F-4D21-A7BE-0FC159A527D7}">
  <sheetPr codeName="Sheet355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520015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53980</v>
      </c>
      <c r="K9" s="32">
        <v>1145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3" si="0">SUM(M9:T9)</f>
        <v>0</v>
      </c>
      <c r="V9" s="36">
        <f t="shared" ref="V9:V23" si="1">SUM(F9:K9)</f>
        <v>55125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151321</v>
      </c>
      <c r="G10" s="31">
        <v>0</v>
      </c>
      <c r="H10" s="31">
        <v>44100</v>
      </c>
      <c r="I10" s="31">
        <v>0</v>
      </c>
      <c r="J10" s="31">
        <v>0</v>
      </c>
      <c r="K10" s="32">
        <v>4238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199659</v>
      </c>
    </row>
    <row r="11" spans="1:22" x14ac:dyDescent="0.45">
      <c r="A11" s="27" t="s">
        <v>37</v>
      </c>
      <c r="B11" s="27" t="s">
        <v>41</v>
      </c>
      <c r="C11" s="28" t="s">
        <v>42</v>
      </c>
      <c r="D11" s="28">
        <v>2024</v>
      </c>
      <c r="E11" s="29" t="s">
        <v>40</v>
      </c>
      <c r="F11" s="30">
        <v>98618</v>
      </c>
      <c r="G11" s="31">
        <v>0</v>
      </c>
      <c r="H11" s="31">
        <v>13903</v>
      </c>
      <c r="I11" s="31">
        <v>0</v>
      </c>
      <c r="J11" s="31">
        <v>0</v>
      </c>
      <c r="K11" s="32">
        <v>1830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114351</v>
      </c>
    </row>
    <row r="12" spans="1:22" x14ac:dyDescent="0.45">
      <c r="A12" s="27" t="s">
        <v>43</v>
      </c>
      <c r="B12" s="27" t="s">
        <v>44</v>
      </c>
      <c r="C12" s="28" t="s">
        <v>45</v>
      </c>
      <c r="D12" s="28">
        <v>2024</v>
      </c>
      <c r="E12" s="29" t="s">
        <v>40</v>
      </c>
      <c r="F12" s="30">
        <v>0</v>
      </c>
      <c r="G12" s="31">
        <v>61644</v>
      </c>
      <c r="H12" s="31">
        <v>13141</v>
      </c>
      <c r="I12" s="31">
        <v>0</v>
      </c>
      <c r="J12" s="31">
        <v>0</v>
      </c>
      <c r="K12" s="32">
        <v>0</v>
      </c>
      <c r="L12" s="33" t="s">
        <v>46</v>
      </c>
      <c r="M12" s="34">
        <v>0</v>
      </c>
      <c r="N12" s="34">
        <v>0</v>
      </c>
      <c r="O12" s="34">
        <v>0</v>
      </c>
      <c r="P12" s="34">
        <v>1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</v>
      </c>
      <c r="V12" s="36">
        <f t="shared" si="1"/>
        <v>74785</v>
      </c>
    </row>
    <row r="13" spans="1:22" x14ac:dyDescent="0.45">
      <c r="A13" s="27" t="s">
        <v>43</v>
      </c>
      <c r="B13" s="27" t="s">
        <v>47</v>
      </c>
      <c r="C13" s="28" t="s">
        <v>48</v>
      </c>
      <c r="D13" s="28">
        <v>2024</v>
      </c>
      <c r="E13" s="29" t="s">
        <v>40</v>
      </c>
      <c r="F13" s="30">
        <v>0</v>
      </c>
      <c r="G13" s="31">
        <v>61644</v>
      </c>
      <c r="H13" s="31">
        <v>14451</v>
      </c>
      <c r="I13" s="31">
        <v>0</v>
      </c>
      <c r="J13" s="31">
        <v>0</v>
      </c>
      <c r="K13" s="32">
        <v>0</v>
      </c>
      <c r="L13" s="33" t="s">
        <v>46</v>
      </c>
      <c r="M13" s="34">
        <v>0</v>
      </c>
      <c r="N13" s="34">
        <v>0</v>
      </c>
      <c r="O13" s="34">
        <v>1</v>
      </c>
      <c r="P13" s="34">
        <v>2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3</v>
      </c>
      <c r="V13" s="36">
        <f t="shared" si="1"/>
        <v>76095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C3066B8B-3B4F-4D21-A7BE-0FC159A527D7}"/>
  <conditionalFormatting sqref="V9:V23">
    <cfRule type="cellIs" dxfId="2" priority="3" operator="lessThan">
      <formula>0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3" xr:uid="{705C04DB-26BA-42C3-9770-291815B81429}">
      <formula1>"N/A, FMR, Actual Rent"</formula1>
    </dataValidation>
    <dataValidation type="list" allowBlank="1" showInputMessage="1" showErrorMessage="1" sqref="E9:E23" xr:uid="{FA4F9497-FD69-4277-AF2B-9627A6735530}">
      <formula1>"PH, TH, Joint TH &amp; PH-RRH, HMIS, SSO, TRA, PRA, SRA, S+C/SRO"</formula1>
    </dataValidation>
    <dataValidation allowBlank="1" showErrorMessage="1" sqref="A8:V8" xr:uid="{71983264-3863-4204-B0F8-C1A10567815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2023-05-19T14:09:40Z</dcterms:created>
  <dcterms:modified xsi:type="dcterms:W3CDTF">2023-05-19T14:51:55Z</dcterms:modified>
</cp:coreProperties>
</file>