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C44C5186-67C5-4E94-9DD5-110DFC9C5D39}" xr6:coauthVersionLast="47" xr6:coauthVersionMax="47" xr10:uidLastSave="{00000000-0000-0000-0000-000000000000}"/>
  <bookViews>
    <workbookView xWindow="2940" yWindow="2940" windowWidth="19238" windowHeight="11220" xr2:uid="{6B862573-ABD9-4327-BCE8-C3FB7D513E87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<sst xmlns="http://schemas.openxmlformats.org/spreadsheetml/2006/main" count="64" uniqueCount="56">
  <si>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</si>
  <si>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</si>
  <si>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</si>
  <si>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</si>
  <si>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</si>
  <si>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</si>
  <si>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</si>
  <si>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</si>
  <si>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</si>
  <si>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</si>
  <si>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</si>
  <si>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</si>
  <si>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</si>
  <si>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</si>
  <si>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</si>
  <si>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</si>
  <si>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</si>
  <si>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</si>
  <si>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</si>
  <si>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</si>
  <si>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</si>
  <si>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</si>
  <si>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</si>
  <si>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</si>
  <si>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</si>
  <si>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</si>
  <si>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</si>
  <si>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</si>
  <si>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</si>
  <si>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</si>
  <si>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VA-505</t>
  </si>
  <si>
    <t>LINK OF HAMPTON ROADS, INC.</t>
  </si>
  <si>
    <t>CANLINK I 2022</t>
  </si>
  <si>
    <t>VA0050L3F052215</t>
  </si>
  <si>
    <t>PH</t>
  </si>
  <si>
    <t/>
  </si>
  <si>
    <t>Richmond</t>
  </si>
  <si>
    <t>Newport News, Hampton/Virginia Peninsula CoC</t>
  </si>
  <si>
    <t>City of Hampton Department of Human Services</t>
  </si>
  <si>
    <t xml:space="preserve">LGBT Life Center </t>
  </si>
  <si>
    <t>CHAP Peninsula Renewal FY22</t>
  </si>
  <si>
    <t>VA0053L3F052215</t>
  </si>
  <si>
    <t>Newport News Redevelopment and Housing Authority</t>
  </si>
  <si>
    <t>Shelter Plus Care</t>
  </si>
  <si>
    <t>VA0055L3F052215</t>
  </si>
  <si>
    <t>Actual Rent</t>
  </si>
  <si>
    <t>Hampton-Newport News Community Services Board</t>
  </si>
  <si>
    <t>Safe Harbors Consolidated</t>
  </si>
  <si>
    <t>VA0057L3F052215</t>
  </si>
  <si>
    <t>The Planning Council</t>
  </si>
  <si>
    <t>FY2022 GVPHC HMIS Project</t>
  </si>
  <si>
    <t>VA0058L3F052215</t>
  </si>
  <si>
    <t>ForKids,inc.</t>
  </si>
  <si>
    <t>Regional Housing Crisis Hotline Coordinated Assessment GVPHC FY22</t>
  </si>
  <si>
    <t>VA0357L3F052204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</si>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</sst>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E2A42-7511-4751-81EC-B922645EFA15}">
  <sheetPr codeName="Sheet351">
    <pageSetUpPr fitToPage="1"/>
  </sheetPr>
  <dimension ref="A1:DG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1950544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669956</v>
      </c>
      <c r="G9" s="31">
        <v>0</v>
      </c>
      <c r="H9" s="31">
        <v>125554</v>
      </c>
      <c r="I9" s="31">
        <v>41513</v>
      </c>
      <c r="J9" s="31">
        <v>2213</v>
      </c>
      <c r="K9" s="32">
        <v>43719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4" si="0">SUM(M9:T9)</f>
        <v>0</v>
      </c>
      <c r="V9" s="36">
        <f t="shared" ref="V9:V24" si="1">SUM(F9:K9)</f>
        <v>882955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205788</v>
      </c>
      <c r="G10" s="31">
        <v>0</v>
      </c>
      <c r="H10" s="31">
        <v>68036</v>
      </c>
      <c r="I10" s="31">
        <v>26226</v>
      </c>
      <c r="J10" s="31">
        <v>610</v>
      </c>
      <c r="K10" s="32">
        <v>17838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318498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101184</v>
      </c>
      <c r="H11" s="31">
        <v>16000</v>
      </c>
      <c r="I11" s="31">
        <v>0</v>
      </c>
      <c r="J11" s="31">
        <v>0</v>
      </c>
      <c r="K11" s="32">
        <v>7086</v>
      </c>
      <c r="L11" s="33" t="s">
        <v>45</v>
      </c>
      <c r="M11" s="34">
        <v>0</v>
      </c>
      <c r="N11" s="34">
        <v>0</v>
      </c>
      <c r="O11" s="34">
        <v>0</v>
      </c>
      <c r="P11" s="34">
        <v>8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8</v>
      </c>
      <c r="V11" s="36">
        <f t="shared" si="1"/>
        <v>124270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34</v>
      </c>
      <c r="F12" s="30">
        <v>185108</v>
      </c>
      <c r="G12" s="31">
        <v>0</v>
      </c>
      <c r="H12" s="31">
        <v>233318</v>
      </c>
      <c r="I12" s="31">
        <v>44712</v>
      </c>
      <c r="J12" s="31">
        <v>350</v>
      </c>
      <c r="K12" s="32">
        <v>40479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503967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17</v>
      </c>
      <c r="F13" s="30">
        <v>0</v>
      </c>
      <c r="G13" s="31">
        <v>0</v>
      </c>
      <c r="H13" s="31">
        <v>0</v>
      </c>
      <c r="I13" s="31">
        <v>0</v>
      </c>
      <c r="J13" s="31">
        <v>50207</v>
      </c>
      <c r="K13" s="32">
        <v>4965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55172</v>
      </c>
    </row>
    <row r="14" spans="1:22" x14ac:dyDescent="0.45">
      <c r="A14" s="27" t="s">
        <v>52</v>
      </c>
      <c r="B14" s="27" t="s">
        <v>53</v>
      </c>
      <c r="C14" s="28" t="s">
        <v>54</v>
      </c>
      <c r="D14" s="28">
        <v>2024</v>
      </c>
      <c r="E14" s="29" t="s">
        <v>55</v>
      </c>
      <c r="F14" s="30">
        <v>0</v>
      </c>
      <c r="G14" s="31">
        <v>0</v>
      </c>
      <c r="H14" s="31">
        <v>61084</v>
      </c>
      <c r="I14" s="31">
        <v>0</v>
      </c>
      <c r="J14" s="31">
        <v>0</v>
      </c>
      <c r="K14" s="32">
        <v>4598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65682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</sheetData>
  <autoFilter ref="A8:V8" xr:uid="{97CE2A42-7511-4751-81EC-B922645EFA15}"/>
  <conditionalFormatting sqref="V9:V24">
    <cfRule type="cellIs" dxfId="2" priority="3" operator="lessThan">
      <formula>0</formula>
    </cfRule>
  </conditionalFormatting>
  <conditionalFormatting sqref="V9:V24">
    <cfRule type="expression" dxfId="1" priority="2">
      <formula>#REF!&lt;0</formula>
    </cfRule>
  </conditionalFormatting>
  <conditionalFormatting sqref="D9:D24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4" xr:uid="{ED9C278F-2233-413D-9BE6-E16F64987373}">
      <formula1>"N/A, FMR, Actual Rent"</formula1>
    </dataValidation>
    <dataValidation type="list" allowBlank="1" showInputMessage="1" showErrorMessage="1" sqref="E9:E24" xr:uid="{82EF2409-283B-420D-87EA-5629ADE2CA93}">
      <formula1>"PH, TH, Joint TH &amp; PH-RRH, HMIS, SSO, TRA, PRA, SRA, S+C/SRO"</formula1>
    </dataValidation>
    <dataValidation allowBlank="1" showErrorMessage="1" sqref="A8:V8" xr:uid="{CA2550A0-9DE3-4EAC-B6A8-1A063127938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2023-05-19T14:09:42Z</dcterms:created>
  <dcterms:modified xsi:type="dcterms:W3CDTF">2023-05-19T14:52:25Z</dcterms:modified>
</cp:coreProperties>
</file>