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2B4C388B-80FF-4EF2-9BAF-0D0908D9D523}" xr6:coauthVersionLast="47" xr6:coauthVersionMax="47" xr10:uidLastSave="{00000000-0000-0000-0000-000000000000}"/>
  <bookViews>
    <workbookView xWindow="368" yWindow="368" windowWidth="33840" windowHeight="18217" xr2:uid="{DE789F3C-BF1F-47EE-978B-44E053ED9AA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<sst xmlns="http://schemas.openxmlformats.org/spreadsheetml/2006/main" count="79" uniqueCount="62">
  <si>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</si>
  <si>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</si>
  <si>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</si>
  <si>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</si>
  <si>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</si>
  <si>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</si>
  <si>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</si>
  <si>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</si>
  <si>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</si>
  <si>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</si>
  <si>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</si>
  <si>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</si>
  <si>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</si>
  <si>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</si>
  <si>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</si>
  <si>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</si>
  <si>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</si>
  <si>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</si>
  <si>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</si>
  <si>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</si>
  <si>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</si>
  <si>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</si>
  <si>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</si>
  <si>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</si>
  <si>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</si>
  <si>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</si>
  <si>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</si>
  <si>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</si>
  <si>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</si>
  <si>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</si>
  <si>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VA-500</t>
  </si>
  <si>
    <t>Emergency Shelter, Inc. DBA HomeAgain</t>
  </si>
  <si>
    <t>Rapid Re-Housing FY22</t>
  </si>
  <si>
    <t>VA0005L3F002215</t>
  </si>
  <si>
    <t>PH</t>
  </si>
  <si>
    <t>FMR</t>
  </si>
  <si>
    <t>Richmond</t>
  </si>
  <si>
    <t>Richmond/Henrico, Chesterfield, Hanover Counties CoC</t>
  </si>
  <si>
    <t>Homeward</t>
  </si>
  <si>
    <t>PSH FY22</t>
  </si>
  <si>
    <t>VA0188L3F002211</t>
  </si>
  <si>
    <t/>
  </si>
  <si>
    <t>St. Joseph's Villa</t>
  </si>
  <si>
    <t>SJV RRH RIC Renewal FY22</t>
  </si>
  <si>
    <t>VA0229L3F002209</t>
  </si>
  <si>
    <t>Housing Families First</t>
  </si>
  <si>
    <t>Building Neighbors Rapid Re-Housing</t>
  </si>
  <si>
    <t>VA0244L3F002208</t>
  </si>
  <si>
    <t>Richmond Behavioral Health Authority</t>
  </si>
  <si>
    <t>RBHA Home Connect 1 Renewal 2022</t>
  </si>
  <si>
    <t>VA0261L3F002207</t>
  </si>
  <si>
    <t>HCIS Richmond FY2022</t>
  </si>
  <si>
    <t>VA0293L3F002206</t>
  </si>
  <si>
    <t>Coordinated Entry System FY2022</t>
  </si>
  <si>
    <t>VA0294L3F002206</t>
  </si>
  <si>
    <t>SSO</t>
  </si>
  <si>
    <t>Virginia Supportive Housing</t>
  </si>
  <si>
    <t>FY22 Richmond HomeLink 2</t>
  </si>
  <si>
    <t>VA0327L3F002205</t>
  </si>
  <si>
    <t>Actual Rent</t>
  </si>
  <si>
    <t>Coordinated Entry Expansion FY22</t>
  </si>
  <si>
    <t>VA0372L3F002203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</si>
</sst>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218D-E503-4C9A-B34F-4CD5907DA973}">
  <sheetPr codeName="Sheet56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5003030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199752</v>
      </c>
      <c r="H9" s="31">
        <v>103545</v>
      </c>
      <c r="I9" s="31">
        <v>0</v>
      </c>
      <c r="J9" s="31">
        <v>0</v>
      </c>
      <c r="K9" s="32">
        <v>23910</v>
      </c>
      <c r="L9" s="33" t="s">
        <v>35</v>
      </c>
      <c r="M9" s="34">
        <v>0</v>
      </c>
      <c r="N9" s="34">
        <v>0</v>
      </c>
      <c r="O9" s="34">
        <v>0</v>
      </c>
      <c r="P9" s="34">
        <v>14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7" si="0">SUM(M9:T9)</f>
        <v>14</v>
      </c>
      <c r="V9" s="36">
        <f t="shared" ref="V9:V27" si="1">SUM(F9:K9)</f>
        <v>327207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233229</v>
      </c>
      <c r="G10" s="31">
        <v>0</v>
      </c>
      <c r="H10" s="31">
        <v>90990</v>
      </c>
      <c r="I10" s="31">
        <v>41623</v>
      </c>
      <c r="J10" s="31">
        <v>0</v>
      </c>
      <c r="K10" s="32">
        <v>23096</v>
      </c>
      <c r="L10" s="33" t="s">
        <v>41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388938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126384</v>
      </c>
      <c r="H11" s="31">
        <v>179000</v>
      </c>
      <c r="I11" s="31">
        <v>0</v>
      </c>
      <c r="J11" s="31">
        <v>9584</v>
      </c>
      <c r="K11" s="32">
        <v>12784</v>
      </c>
      <c r="L11" s="33" t="s">
        <v>35</v>
      </c>
      <c r="M11" s="34">
        <v>1</v>
      </c>
      <c r="N11" s="34">
        <v>3</v>
      </c>
      <c r="O11" s="34">
        <v>3</v>
      </c>
      <c r="P11" s="34">
        <v>3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10</v>
      </c>
      <c r="V11" s="36">
        <f t="shared" si="1"/>
        <v>327752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138384</v>
      </c>
      <c r="H12" s="31">
        <v>109132</v>
      </c>
      <c r="I12" s="31">
        <v>0</v>
      </c>
      <c r="J12" s="31">
        <v>0</v>
      </c>
      <c r="K12" s="32">
        <v>16439</v>
      </c>
      <c r="L12" s="33" t="s">
        <v>35</v>
      </c>
      <c r="M12" s="34">
        <v>0</v>
      </c>
      <c r="N12" s="34">
        <v>0</v>
      </c>
      <c r="O12" s="34">
        <v>5</v>
      </c>
      <c r="P12" s="34">
        <v>4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10</v>
      </c>
      <c r="V12" s="36">
        <f t="shared" si="1"/>
        <v>263955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187920</v>
      </c>
      <c r="H13" s="31">
        <v>63000</v>
      </c>
      <c r="I13" s="31">
        <v>0</v>
      </c>
      <c r="J13" s="31">
        <v>5600</v>
      </c>
      <c r="K13" s="32">
        <v>20000</v>
      </c>
      <c r="L13" s="33" t="s">
        <v>35</v>
      </c>
      <c r="M13" s="34">
        <v>0</v>
      </c>
      <c r="N13" s="34">
        <v>0</v>
      </c>
      <c r="O13" s="34">
        <v>15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15</v>
      </c>
      <c r="V13" s="36">
        <f t="shared" si="1"/>
        <v>276520</v>
      </c>
    </row>
    <row r="14" spans="1:22" x14ac:dyDescent="0.45">
      <c r="A14" s="27" t="s">
        <v>38</v>
      </c>
      <c r="B14" s="27" t="s">
        <v>51</v>
      </c>
      <c r="C14" s="28" t="s">
        <v>52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47000</v>
      </c>
      <c r="K14" s="32">
        <v>3000</v>
      </c>
      <c r="L14" s="33" t="s">
        <v>41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50000</v>
      </c>
    </row>
    <row r="15" spans="1:22" x14ac:dyDescent="0.45">
      <c r="A15" s="27" t="s">
        <v>38</v>
      </c>
      <c r="B15" s="27" t="s">
        <v>53</v>
      </c>
      <c r="C15" s="28" t="s">
        <v>54</v>
      </c>
      <c r="D15" s="28">
        <v>2024</v>
      </c>
      <c r="E15" s="29" t="s">
        <v>55</v>
      </c>
      <c r="F15" s="30">
        <v>0</v>
      </c>
      <c r="G15" s="31">
        <v>0</v>
      </c>
      <c r="H15" s="31">
        <v>143850</v>
      </c>
      <c r="I15" s="31">
        <v>0</v>
      </c>
      <c r="J15" s="31">
        <v>0</v>
      </c>
      <c r="K15" s="32">
        <v>5900</v>
      </c>
      <c r="L15" s="33" t="s">
        <v>41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149750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2021220</v>
      </c>
      <c r="H16" s="31">
        <v>840067</v>
      </c>
      <c r="I16" s="31">
        <v>0</v>
      </c>
      <c r="J16" s="31">
        <v>31576</v>
      </c>
      <c r="K16" s="32">
        <v>265565</v>
      </c>
      <c r="L16" s="33" t="s">
        <v>59</v>
      </c>
      <c r="M16" s="34">
        <v>0</v>
      </c>
      <c r="N16" s="34">
        <v>0</v>
      </c>
      <c r="O16" s="34">
        <v>189</v>
      </c>
      <c r="P16" s="34">
        <v>10</v>
      </c>
      <c r="Q16" s="34">
        <v>5</v>
      </c>
      <c r="R16" s="34">
        <v>0</v>
      </c>
      <c r="S16" s="34">
        <v>0</v>
      </c>
      <c r="T16" s="34">
        <v>0</v>
      </c>
      <c r="U16" s="35">
        <f t="shared" si="0"/>
        <v>204</v>
      </c>
      <c r="V16" s="36">
        <f t="shared" si="1"/>
        <v>3158428</v>
      </c>
    </row>
    <row r="17" spans="1:22" x14ac:dyDescent="0.45">
      <c r="A17" s="27" t="s">
        <v>38</v>
      </c>
      <c r="B17" s="27" t="s">
        <v>60</v>
      </c>
      <c r="C17" s="28" t="s">
        <v>61</v>
      </c>
      <c r="D17" s="28">
        <v>2024</v>
      </c>
      <c r="E17" s="29" t="s">
        <v>55</v>
      </c>
      <c r="F17" s="30">
        <v>0</v>
      </c>
      <c r="G17" s="31">
        <v>0</v>
      </c>
      <c r="H17" s="31">
        <v>58965</v>
      </c>
      <c r="I17" s="31">
        <v>0</v>
      </c>
      <c r="J17" s="31">
        <v>0</v>
      </c>
      <c r="K17" s="32">
        <v>1515</v>
      </c>
      <c r="L17" s="33" t="s">
        <v>41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60480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FD98218D-E503-4C9A-B34F-4CD5907DA973}"/>
  <conditionalFormatting sqref="D9:D27">
    <cfRule type="expression" dxfId="2" priority="1">
      <formula>OR($D9&gt;2024,AND($D9&lt;2024,$D9&lt;&gt;""))</formula>
    </cfRule>
  </conditionalFormatting>
  <conditionalFormatting sqref="V9:V27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7" xr:uid="{FCA4A36D-72AF-48BE-BF53-8787E802C065}">
      <formula1>"N/A, FMR, Actual Rent"</formula1>
    </dataValidation>
    <dataValidation type="list" allowBlank="1" showInputMessage="1" showErrorMessage="1" sqref="E9:E27" xr:uid="{A6CAE44A-8BA6-4BD1-A4D4-6A1DBE35A6FE}">
      <formula1>"PH, TH, Joint TH &amp; PH-RRH, HMIS, SSO, TRA, PRA, SRA, S+C/SRO"</formula1>
    </dataValidation>
    <dataValidation allowBlank="1" showErrorMessage="1" sqref="A8:V8" xr:uid="{4E2A1963-EE4E-4656-960E-E629A840E14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2023-08-08T18:25:30Z</dcterms:created>
  <dcterms:modified xsi:type="dcterms:W3CDTF">2023-08-10T14:16:54Z</dcterms:modified>
</cp:coreProperties>
</file>