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A54C592-E050-470C-AD13-FE46187A9930}" xr6:coauthVersionLast="47" xr6:coauthVersionMax="47" xr10:uidLastSave="{00000000-0000-0000-0000-000000000000}"/>
  <bookViews>
    <workbookView xWindow="2573" yWindow="2573" windowWidth="19237" windowHeight="11220" xr2:uid="{516712AF-BB3A-4B94-9DD6-ABC56F7E6B63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<sst xmlns="http://schemas.openxmlformats.org/spreadsheetml/2006/main" count="79" uniqueCount="63">
  <si>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</si>
  <si>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</si>
  <si>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</si>
  <si>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</si>
  <si>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</si>
  <si>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</si>
  <si>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</si>
  <si>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</si>
  <si>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</si>
  <si>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</si>
  <si>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</si>
  <si>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</si>
  <si>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</si>
  <si>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</si>
  <si>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</si>
  <si>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</si>
  <si>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</si>
  <si>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</si>
  <si>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</si>
  <si>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</si>
  <si>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</si>
  <si>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</si>
  <si>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</si>
  <si>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</si>
  <si>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</si>
  <si>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</si>
  <si>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</si>
  <si>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</si>
  <si>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</si>
  <si>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</si>
  <si>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UT-504</t>
  </si>
  <si>
    <t>Housing Authority of Utah County</t>
  </si>
  <si>
    <t>HAUC Renewal 2022</t>
  </si>
  <si>
    <t>UT0023L8T042215</t>
  </si>
  <si>
    <t>PH</t>
  </si>
  <si>
    <t>Actual Rent</t>
  </si>
  <si>
    <t/>
  </si>
  <si>
    <t>Denver</t>
  </si>
  <si>
    <t>Provo/Mountainland CoC</t>
  </si>
  <si>
    <t>United Way of Utah County</t>
  </si>
  <si>
    <t>Provo City Housing Authority</t>
  </si>
  <si>
    <t>Shelter Plus Care</t>
  </si>
  <si>
    <t>UT0024L8T042215</t>
  </si>
  <si>
    <t>FMR</t>
  </si>
  <si>
    <t>PSH Leasing 2022</t>
  </si>
  <si>
    <t>UT0122L8T042206</t>
  </si>
  <si>
    <t>Community Action Services and Food Bank, Inc.</t>
  </si>
  <si>
    <t>RRH For Homeless Persons Renewal FY2022</t>
  </si>
  <si>
    <t>UT0129L8T042207</t>
  </si>
  <si>
    <t>Utah Department of Workforce Services</t>
  </si>
  <si>
    <t>DWS Mountainland HMIS FY2022</t>
  </si>
  <si>
    <t>UT0139L8T042206</t>
  </si>
  <si>
    <t>Center for Women and Children in Crisis, Inc.</t>
  </si>
  <si>
    <t>Rapid Rehousing for Survivors of Domestic Violence</t>
  </si>
  <si>
    <t>UT0153L8T042204</t>
  </si>
  <si>
    <t>Supplemental Rapid Rehousing for Survivors of Domestic Violence</t>
  </si>
  <si>
    <t>UT0161L8T042203</t>
  </si>
  <si>
    <t>Transitional Housing Services for Survivors of Domestic Violence</t>
  </si>
  <si>
    <t>UT0163D8T042203</t>
  </si>
  <si>
    <t>Joint TH &amp; PH-RRH</t>
  </si>
  <si>
    <t>CASFB SSO Case Management FY2022 Renewal</t>
  </si>
  <si>
    <t>UT0174L8T042201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</si>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</sst>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CF5BA-1DBF-417F-93B3-EC765FB3A79B}">
  <sheetPr codeName="Sheet345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1592155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388440</v>
      </c>
      <c r="H9" s="31">
        <v>0</v>
      </c>
      <c r="I9" s="31">
        <v>0</v>
      </c>
      <c r="J9" s="31">
        <v>0</v>
      </c>
      <c r="K9" s="32">
        <v>32332</v>
      </c>
      <c r="L9" s="33" t="s">
        <v>35</v>
      </c>
      <c r="M9" s="34">
        <v>0</v>
      </c>
      <c r="N9" s="34">
        <v>0</v>
      </c>
      <c r="O9" s="34">
        <v>39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7" si="0">SUM(M9:T9)</f>
        <v>39</v>
      </c>
      <c r="V9" s="36">
        <f t="shared" ref="V9:V27" si="1">SUM(F9:K9)</f>
        <v>420772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493560</v>
      </c>
      <c r="H10" s="31">
        <v>0</v>
      </c>
      <c r="I10" s="31">
        <v>0</v>
      </c>
      <c r="J10" s="31">
        <v>0</v>
      </c>
      <c r="K10" s="32">
        <v>0</v>
      </c>
      <c r="L10" s="33" t="s">
        <v>43</v>
      </c>
      <c r="M10" s="34">
        <v>0</v>
      </c>
      <c r="N10" s="34">
        <v>0</v>
      </c>
      <c r="O10" s="34">
        <v>45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45</v>
      </c>
      <c r="V10" s="36">
        <f t="shared" si="1"/>
        <v>493560</v>
      </c>
    </row>
    <row r="11" spans="1:22" x14ac:dyDescent="0.45">
      <c r="A11" s="27" t="s">
        <v>31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155086</v>
      </c>
      <c r="G11" s="31">
        <v>0</v>
      </c>
      <c r="H11" s="31">
        <v>0</v>
      </c>
      <c r="I11" s="31">
        <v>0</v>
      </c>
      <c r="J11" s="31">
        <v>0</v>
      </c>
      <c r="K11" s="32">
        <v>10731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165817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67560</v>
      </c>
      <c r="H12" s="31">
        <v>10000</v>
      </c>
      <c r="I12" s="31">
        <v>0</v>
      </c>
      <c r="J12" s="31">
        <v>0</v>
      </c>
      <c r="K12" s="32">
        <v>7230</v>
      </c>
      <c r="L12" s="33" t="s">
        <v>43</v>
      </c>
      <c r="M12" s="34">
        <v>0</v>
      </c>
      <c r="N12" s="34">
        <v>0</v>
      </c>
      <c r="O12" s="34">
        <v>2</v>
      </c>
      <c r="P12" s="34">
        <v>3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84790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66708</v>
      </c>
      <c r="K13" s="32">
        <v>3272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69980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57888</v>
      </c>
      <c r="H14" s="31">
        <v>22312</v>
      </c>
      <c r="I14" s="31">
        <v>0</v>
      </c>
      <c r="J14" s="31">
        <v>0</v>
      </c>
      <c r="K14" s="32">
        <v>8019</v>
      </c>
      <c r="L14" s="33" t="s">
        <v>43</v>
      </c>
      <c r="M14" s="34">
        <v>0</v>
      </c>
      <c r="N14" s="34">
        <v>0</v>
      </c>
      <c r="O14" s="34">
        <v>2</v>
      </c>
      <c r="P14" s="34">
        <v>1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3</v>
      </c>
      <c r="V14" s="36">
        <f t="shared" si="1"/>
        <v>88219</v>
      </c>
    </row>
    <row r="15" spans="1:22" x14ac:dyDescent="0.45">
      <c r="A15" s="27" t="s">
        <v>52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35952</v>
      </c>
      <c r="H15" s="31">
        <v>27105</v>
      </c>
      <c r="I15" s="31">
        <v>0</v>
      </c>
      <c r="J15" s="31">
        <v>0</v>
      </c>
      <c r="K15" s="32">
        <v>6306</v>
      </c>
      <c r="L15" s="33" t="s">
        <v>43</v>
      </c>
      <c r="M15" s="34">
        <v>0</v>
      </c>
      <c r="N15" s="34">
        <v>0</v>
      </c>
      <c r="O15" s="34">
        <v>1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3</v>
      </c>
      <c r="V15" s="36">
        <f t="shared" si="1"/>
        <v>69363</v>
      </c>
    </row>
    <row r="16" spans="1:22" x14ac:dyDescent="0.45">
      <c r="A16" s="27" t="s">
        <v>52</v>
      </c>
      <c r="B16" s="27" t="s">
        <v>57</v>
      </c>
      <c r="C16" s="28" t="s">
        <v>58</v>
      </c>
      <c r="D16" s="28">
        <v>2024</v>
      </c>
      <c r="E16" s="29" t="s">
        <v>59</v>
      </c>
      <c r="F16" s="30">
        <v>0</v>
      </c>
      <c r="G16" s="31">
        <v>24984</v>
      </c>
      <c r="H16" s="31">
        <v>98703</v>
      </c>
      <c r="I16" s="31">
        <v>21400</v>
      </c>
      <c r="J16" s="31">
        <v>0</v>
      </c>
      <c r="K16" s="32">
        <v>14508</v>
      </c>
      <c r="L16" s="33" t="s">
        <v>43</v>
      </c>
      <c r="M16" s="34">
        <v>0</v>
      </c>
      <c r="N16" s="34">
        <v>0</v>
      </c>
      <c r="O16" s="34">
        <v>0</v>
      </c>
      <c r="P16" s="34">
        <v>2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2</v>
      </c>
      <c r="V16" s="36">
        <f t="shared" si="1"/>
        <v>159595</v>
      </c>
    </row>
    <row r="17" spans="1:22" x14ac:dyDescent="0.45">
      <c r="A17" s="27" t="s">
        <v>46</v>
      </c>
      <c r="B17" s="27" t="s">
        <v>60</v>
      </c>
      <c r="C17" s="28" t="s">
        <v>61</v>
      </c>
      <c r="D17" s="28">
        <v>2024</v>
      </c>
      <c r="E17" s="29" t="s">
        <v>62</v>
      </c>
      <c r="F17" s="30">
        <v>0</v>
      </c>
      <c r="G17" s="31">
        <v>0</v>
      </c>
      <c r="H17" s="31">
        <v>36418</v>
      </c>
      <c r="I17" s="31">
        <v>0</v>
      </c>
      <c r="J17" s="31">
        <v>0</v>
      </c>
      <c r="K17" s="32">
        <v>3641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40059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970CF5BA-1DBF-417F-93B3-EC765FB3A79B}"/>
  <conditionalFormatting sqref="V9:V27">
    <cfRule type="cellIs" dxfId="2" priority="3" operator="lessThan">
      <formula>0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7" xr:uid="{2CAE5A27-792D-466D-8962-8243649B8CE7}">
      <formula1>"N/A, FMR, Actual Rent"</formula1>
    </dataValidation>
    <dataValidation type="list" allowBlank="1" showInputMessage="1" showErrorMessage="1" sqref="E9:E27" xr:uid="{BC134E4D-C384-49D6-8C5C-E901E2C4109D}">
      <formula1>"PH, TH, Joint TH &amp; PH-RRH, HMIS, SSO, TRA, PRA, SRA, S+C/SRO"</formula1>
    </dataValidation>
    <dataValidation allowBlank="1" showErrorMessage="1" sqref="A8:V8" xr:uid="{8B589637-CB02-482A-85D3-A76E964AFA2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2023-05-19T14:09:45Z</dcterms:created>
  <dcterms:modified xsi:type="dcterms:W3CDTF">2023-05-19T14:49:53Z</dcterms:modified>
</cp:coreProperties>
</file>