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78A4312D-68F8-4204-AD02-B890614CE3DA}" xr6:coauthVersionLast="47" xr6:coauthVersionMax="47" xr10:uidLastSave="{00000000-0000-0000-0000-000000000000}"/>
  <bookViews>
    <workbookView xWindow="1837" yWindow="1837" windowWidth="19238" windowHeight="11220" xr2:uid="{956BAACC-7C70-4DA1-810C-72F48B6895E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<sst xmlns="http://schemas.openxmlformats.org/spreadsheetml/2006/main" count="104" uniqueCount="71">
  <si>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</si>
  <si>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</si>
  <si>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</si>
  <si>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</si>
  <si>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</si>
  <si>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</si>
  <si>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</si>
  <si>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</si>
  <si>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</si>
  <si>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</si>
  <si>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</si>
  <si>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</si>
  <si>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</si>
  <si>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</si>
  <si>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</si>
  <si>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</si>
  <si>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</si>
  <si>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</si>
  <si>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</si>
  <si>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</si>
  <si>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</si>
  <si>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</si>
  <si>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</si>
  <si>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</si>
  <si>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</si>
  <si>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</si>
  <si>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</si>
  <si>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</si>
  <si>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</si>
  <si>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</si>
  <si>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UT-500</t>
  </si>
  <si>
    <t>Utah Department of Workforce Services</t>
  </si>
  <si>
    <t>DWS Salt Lake HMIS FY2022</t>
  </si>
  <si>
    <t>UT0001L8T002215</t>
  </si>
  <si>
    <t/>
  </si>
  <si>
    <t>Denver</t>
  </si>
  <si>
    <t>Salt Lake City &amp; County CoC</t>
  </si>
  <si>
    <t>Salt Lake County Government</t>
  </si>
  <si>
    <t>Housing Authority of the County of Salt Lake</t>
  </si>
  <si>
    <t>HC SP Renewal FY2022</t>
  </si>
  <si>
    <t>UT0003L8T002215</t>
  </si>
  <si>
    <t>PH</t>
  </si>
  <si>
    <t>FMR</t>
  </si>
  <si>
    <t>The Road Home</t>
  </si>
  <si>
    <t>TRH Shelter Plus Care II FY2022</t>
  </si>
  <si>
    <t>UT0006L8T002215</t>
  </si>
  <si>
    <t>TRH Scattered Site Properties FY2022</t>
  </si>
  <si>
    <t>UT0032L8T002213</t>
  </si>
  <si>
    <t>HC SPK Kelly Benson FY2022</t>
  </si>
  <si>
    <t>UT0044L8T002209</t>
  </si>
  <si>
    <t>HC SPBB Bud Bailey FY2022</t>
  </si>
  <si>
    <t>UT0062L8T002208</t>
  </si>
  <si>
    <t>HC SPG Grace Mary Manor FY2022</t>
  </si>
  <si>
    <t>UT0070L8T002212</t>
  </si>
  <si>
    <t>Actual Rent</t>
  </si>
  <si>
    <t>TRH CHSH Leasing FY2022</t>
  </si>
  <si>
    <t>UT0076L8T002211</t>
  </si>
  <si>
    <t>HC SP3 New Chronic FY2022</t>
  </si>
  <si>
    <t>UT0085L8T002211</t>
  </si>
  <si>
    <t>TRH RRH for Families Consolidated FY2022</t>
  </si>
  <si>
    <t>UT0089L8T002209</t>
  </si>
  <si>
    <t>HC COCR Reallocated FY2022</t>
  </si>
  <si>
    <t>UT0124L8T002207</t>
  </si>
  <si>
    <t>Volunteers of America, Utah</t>
  </si>
  <si>
    <t>VOAUT Youth Rapid Rehousing Project FY2022</t>
  </si>
  <si>
    <t>UT0126L8T002207</t>
  </si>
  <si>
    <t>SLCO Coordinated Entry Project FY2022</t>
  </si>
  <si>
    <t>UT0155L8T002203</t>
  </si>
  <si>
    <t>SSO</t>
  </si>
  <si>
    <t>TRH Magnolia Supportive Services FY2022</t>
  </si>
  <si>
    <t>UT0171L8T002201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</si>
</sst>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33703-1BA5-437F-BAD0-FC3CBB1D066E}">
  <sheetPr codeName="Sheet343">
    <pageSetUpPr fitToPage="1"/>
  </sheetPr>
  <dimension ref="A1:DG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9562863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245989</v>
      </c>
      <c r="K9" s="32">
        <v>20286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32" si="0">SUM(M9:T9)</f>
        <v>0</v>
      </c>
      <c r="V9" s="36">
        <f t="shared" ref="V9:V32" si="1">SUM(F9:K9)</f>
        <v>266275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0</v>
      </c>
      <c r="G10" s="31">
        <v>1505352</v>
      </c>
      <c r="H10" s="31">
        <v>126912</v>
      </c>
      <c r="I10" s="31">
        <v>0</v>
      </c>
      <c r="J10" s="31">
        <v>0</v>
      </c>
      <c r="K10" s="32">
        <v>73736</v>
      </c>
      <c r="L10" s="33" t="s">
        <v>42</v>
      </c>
      <c r="M10" s="34">
        <v>0</v>
      </c>
      <c r="N10" s="34">
        <v>12</v>
      </c>
      <c r="O10" s="34">
        <v>62</v>
      </c>
      <c r="P10" s="34">
        <v>16</v>
      </c>
      <c r="Q10" s="34">
        <v>12</v>
      </c>
      <c r="R10" s="34">
        <v>1</v>
      </c>
      <c r="S10" s="34">
        <v>0</v>
      </c>
      <c r="T10" s="34">
        <v>0</v>
      </c>
      <c r="U10" s="35">
        <f t="shared" si="0"/>
        <v>103</v>
      </c>
      <c r="V10" s="36">
        <f t="shared" si="1"/>
        <v>1706000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41</v>
      </c>
      <c r="F11" s="30">
        <v>0</v>
      </c>
      <c r="G11" s="31">
        <v>2141196</v>
      </c>
      <c r="H11" s="31">
        <v>304512</v>
      </c>
      <c r="I11" s="31">
        <v>0</v>
      </c>
      <c r="J11" s="31">
        <v>0</v>
      </c>
      <c r="K11" s="32">
        <v>115864</v>
      </c>
      <c r="L11" s="33" t="s">
        <v>42</v>
      </c>
      <c r="M11" s="34">
        <v>0</v>
      </c>
      <c r="N11" s="34">
        <v>19</v>
      </c>
      <c r="O11" s="34">
        <v>91</v>
      </c>
      <c r="P11" s="34">
        <v>20</v>
      </c>
      <c r="Q11" s="34">
        <v>15</v>
      </c>
      <c r="R11" s="34">
        <v>5</v>
      </c>
      <c r="S11" s="34">
        <v>0</v>
      </c>
      <c r="T11" s="34">
        <v>0</v>
      </c>
      <c r="U11" s="35">
        <f t="shared" si="0"/>
        <v>150</v>
      </c>
      <c r="V11" s="36">
        <f t="shared" si="1"/>
        <v>2561572</v>
      </c>
    </row>
    <row r="12" spans="1:22" x14ac:dyDescent="0.45">
      <c r="A12" s="27" t="s">
        <v>43</v>
      </c>
      <c r="B12" s="27" t="s">
        <v>46</v>
      </c>
      <c r="C12" s="28" t="s">
        <v>47</v>
      </c>
      <c r="D12" s="28">
        <v>2024</v>
      </c>
      <c r="E12" s="29" t="s">
        <v>41</v>
      </c>
      <c r="F12" s="30">
        <v>0</v>
      </c>
      <c r="G12" s="31">
        <v>0</v>
      </c>
      <c r="H12" s="31">
        <v>10000</v>
      </c>
      <c r="I12" s="31">
        <v>9082</v>
      </c>
      <c r="J12" s="31">
        <v>0</v>
      </c>
      <c r="K12" s="32">
        <v>300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19382</v>
      </c>
    </row>
    <row r="13" spans="1:22" x14ac:dyDescent="0.45">
      <c r="A13" s="27" t="s">
        <v>38</v>
      </c>
      <c r="B13" s="27" t="s">
        <v>48</v>
      </c>
      <c r="C13" s="28" t="s">
        <v>49</v>
      </c>
      <c r="D13" s="28">
        <v>2024</v>
      </c>
      <c r="E13" s="29" t="s">
        <v>41</v>
      </c>
      <c r="F13" s="30">
        <v>0</v>
      </c>
      <c r="G13" s="31">
        <v>120096</v>
      </c>
      <c r="H13" s="31">
        <v>0</v>
      </c>
      <c r="I13" s="31">
        <v>0</v>
      </c>
      <c r="J13" s="31">
        <v>0</v>
      </c>
      <c r="K13" s="32">
        <v>5344</v>
      </c>
      <c r="L13" s="33" t="s">
        <v>42</v>
      </c>
      <c r="M13" s="34">
        <v>0</v>
      </c>
      <c r="N13" s="34">
        <v>0</v>
      </c>
      <c r="O13" s="34">
        <v>9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9</v>
      </c>
      <c r="V13" s="36">
        <f t="shared" si="1"/>
        <v>125440</v>
      </c>
    </row>
    <row r="14" spans="1:22" x14ac:dyDescent="0.45">
      <c r="A14" s="27" t="s">
        <v>38</v>
      </c>
      <c r="B14" s="27" t="s">
        <v>50</v>
      </c>
      <c r="C14" s="28" t="s">
        <v>51</v>
      </c>
      <c r="D14" s="28">
        <v>2024</v>
      </c>
      <c r="E14" s="29" t="s">
        <v>41</v>
      </c>
      <c r="F14" s="30">
        <v>0</v>
      </c>
      <c r="G14" s="31">
        <v>268812</v>
      </c>
      <c r="H14" s="31">
        <v>0</v>
      </c>
      <c r="I14" s="31">
        <v>0</v>
      </c>
      <c r="J14" s="31">
        <v>0</v>
      </c>
      <c r="K14" s="32">
        <v>12773</v>
      </c>
      <c r="L14" s="33" t="s">
        <v>42</v>
      </c>
      <c r="M14" s="34">
        <v>0</v>
      </c>
      <c r="N14" s="34">
        <v>0</v>
      </c>
      <c r="O14" s="34">
        <v>10</v>
      </c>
      <c r="P14" s="34">
        <v>0</v>
      </c>
      <c r="Q14" s="34">
        <v>5</v>
      </c>
      <c r="R14" s="34">
        <v>1</v>
      </c>
      <c r="S14" s="34">
        <v>0</v>
      </c>
      <c r="T14" s="34">
        <v>0</v>
      </c>
      <c r="U14" s="35">
        <f t="shared" si="0"/>
        <v>16</v>
      </c>
      <c r="V14" s="36">
        <f t="shared" si="1"/>
        <v>281585</v>
      </c>
    </row>
    <row r="15" spans="1:22" x14ac:dyDescent="0.45">
      <c r="A15" s="27" t="s">
        <v>38</v>
      </c>
      <c r="B15" s="27" t="s">
        <v>52</v>
      </c>
      <c r="C15" s="28" t="s">
        <v>53</v>
      </c>
      <c r="D15" s="28">
        <v>2024</v>
      </c>
      <c r="E15" s="29" t="s">
        <v>41</v>
      </c>
      <c r="F15" s="30">
        <v>0</v>
      </c>
      <c r="G15" s="31">
        <v>240840</v>
      </c>
      <c r="H15" s="31">
        <v>0</v>
      </c>
      <c r="I15" s="31">
        <v>0</v>
      </c>
      <c r="J15" s="31">
        <v>0</v>
      </c>
      <c r="K15" s="32">
        <v>11466</v>
      </c>
      <c r="L15" s="33" t="s">
        <v>54</v>
      </c>
      <c r="M15" s="34">
        <v>0</v>
      </c>
      <c r="N15" s="34">
        <v>30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30</v>
      </c>
      <c r="V15" s="36">
        <f t="shared" si="1"/>
        <v>252306</v>
      </c>
    </row>
    <row r="16" spans="1:22" x14ac:dyDescent="0.45">
      <c r="A16" s="27" t="s">
        <v>43</v>
      </c>
      <c r="B16" s="27" t="s">
        <v>55</v>
      </c>
      <c r="C16" s="28" t="s">
        <v>56</v>
      </c>
      <c r="D16" s="28">
        <v>2024</v>
      </c>
      <c r="E16" s="29" t="s">
        <v>41</v>
      </c>
      <c r="F16" s="30">
        <v>452576</v>
      </c>
      <c r="G16" s="31">
        <v>0</v>
      </c>
      <c r="H16" s="31">
        <v>93264</v>
      </c>
      <c r="I16" s="31">
        <v>12933</v>
      </c>
      <c r="J16" s="31">
        <v>0</v>
      </c>
      <c r="K16" s="32">
        <v>27191</v>
      </c>
      <c r="L16" s="33" t="s">
        <v>34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585964</v>
      </c>
    </row>
    <row r="17" spans="1:22" x14ac:dyDescent="0.45">
      <c r="A17" s="27" t="s">
        <v>38</v>
      </c>
      <c r="B17" s="27" t="s">
        <v>57</v>
      </c>
      <c r="C17" s="28" t="s">
        <v>58</v>
      </c>
      <c r="D17" s="28">
        <v>2024</v>
      </c>
      <c r="E17" s="29" t="s">
        <v>41</v>
      </c>
      <c r="F17" s="30">
        <v>0</v>
      </c>
      <c r="G17" s="31">
        <v>1220292</v>
      </c>
      <c r="H17" s="31">
        <v>81782</v>
      </c>
      <c r="I17" s="31">
        <v>0</v>
      </c>
      <c r="J17" s="31">
        <v>0</v>
      </c>
      <c r="K17" s="32">
        <v>60830</v>
      </c>
      <c r="L17" s="33" t="s">
        <v>42</v>
      </c>
      <c r="M17" s="34">
        <v>0</v>
      </c>
      <c r="N17" s="34">
        <v>6</v>
      </c>
      <c r="O17" s="34">
        <v>62</v>
      </c>
      <c r="P17" s="34">
        <v>8</v>
      </c>
      <c r="Q17" s="34">
        <v>9</v>
      </c>
      <c r="R17" s="34">
        <v>0</v>
      </c>
      <c r="S17" s="34">
        <v>0</v>
      </c>
      <c r="T17" s="34">
        <v>0</v>
      </c>
      <c r="U17" s="35">
        <f t="shared" si="0"/>
        <v>85</v>
      </c>
      <c r="V17" s="36">
        <f t="shared" si="1"/>
        <v>1362904</v>
      </c>
    </row>
    <row r="18" spans="1:22" x14ac:dyDescent="0.45">
      <c r="A18" s="27" t="s">
        <v>43</v>
      </c>
      <c r="B18" s="27" t="s">
        <v>59</v>
      </c>
      <c r="C18" s="28" t="s">
        <v>60</v>
      </c>
      <c r="D18" s="28">
        <v>2024</v>
      </c>
      <c r="E18" s="29" t="s">
        <v>41</v>
      </c>
      <c r="F18" s="30">
        <v>0</v>
      </c>
      <c r="G18" s="31">
        <v>244836</v>
      </c>
      <c r="H18" s="31">
        <v>37072</v>
      </c>
      <c r="I18" s="31">
        <v>0</v>
      </c>
      <c r="J18" s="31">
        <v>0</v>
      </c>
      <c r="K18" s="32">
        <v>13993</v>
      </c>
      <c r="L18" s="33" t="s">
        <v>54</v>
      </c>
      <c r="M18" s="34">
        <v>0</v>
      </c>
      <c r="N18" s="34">
        <v>0</v>
      </c>
      <c r="O18" s="34">
        <v>0</v>
      </c>
      <c r="P18" s="34">
        <v>1</v>
      </c>
      <c r="Q18" s="34">
        <v>7</v>
      </c>
      <c r="R18" s="34">
        <v>3</v>
      </c>
      <c r="S18" s="34">
        <v>0</v>
      </c>
      <c r="T18" s="34">
        <v>0</v>
      </c>
      <c r="U18" s="35">
        <f t="shared" si="0"/>
        <v>11</v>
      </c>
      <c r="V18" s="36">
        <f t="shared" si="1"/>
        <v>295901</v>
      </c>
    </row>
    <row r="19" spans="1:22" x14ac:dyDescent="0.45">
      <c r="A19" s="27" t="s">
        <v>38</v>
      </c>
      <c r="B19" s="27" t="s">
        <v>61</v>
      </c>
      <c r="C19" s="28" t="s">
        <v>62</v>
      </c>
      <c r="D19" s="28">
        <v>2024</v>
      </c>
      <c r="E19" s="29" t="s">
        <v>41</v>
      </c>
      <c r="F19" s="30">
        <v>0</v>
      </c>
      <c r="G19" s="31">
        <v>1174272</v>
      </c>
      <c r="H19" s="31">
        <v>145318</v>
      </c>
      <c r="I19" s="31">
        <v>0</v>
      </c>
      <c r="J19" s="31">
        <v>0</v>
      </c>
      <c r="K19" s="32">
        <v>60990</v>
      </c>
      <c r="L19" s="33" t="s">
        <v>42</v>
      </c>
      <c r="M19" s="34">
        <v>0</v>
      </c>
      <c r="N19" s="34">
        <v>0</v>
      </c>
      <c r="O19" s="34">
        <v>88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88</v>
      </c>
      <c r="V19" s="36">
        <f t="shared" si="1"/>
        <v>1380580</v>
      </c>
    </row>
    <row r="20" spans="1:22" x14ac:dyDescent="0.45">
      <c r="A20" s="27" t="s">
        <v>63</v>
      </c>
      <c r="B20" s="27" t="s">
        <v>64</v>
      </c>
      <c r="C20" s="28" t="s">
        <v>65</v>
      </c>
      <c r="D20" s="28">
        <v>2024</v>
      </c>
      <c r="E20" s="29" t="s">
        <v>41</v>
      </c>
      <c r="F20" s="30">
        <v>0</v>
      </c>
      <c r="G20" s="31">
        <v>253344</v>
      </c>
      <c r="H20" s="31">
        <v>55176</v>
      </c>
      <c r="I20" s="31">
        <v>0</v>
      </c>
      <c r="J20" s="31">
        <v>0</v>
      </c>
      <c r="K20" s="32">
        <v>22094</v>
      </c>
      <c r="L20" s="33" t="s">
        <v>42</v>
      </c>
      <c r="M20" s="34">
        <v>0</v>
      </c>
      <c r="N20" s="34">
        <v>6</v>
      </c>
      <c r="O20" s="34">
        <v>14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20</v>
      </c>
      <c r="V20" s="36">
        <f t="shared" si="1"/>
        <v>330614</v>
      </c>
    </row>
    <row r="21" spans="1:22" x14ac:dyDescent="0.45">
      <c r="A21" s="27" t="s">
        <v>37</v>
      </c>
      <c r="B21" s="27" t="s">
        <v>66</v>
      </c>
      <c r="C21" s="28" t="s">
        <v>67</v>
      </c>
      <c r="D21" s="28">
        <v>2024</v>
      </c>
      <c r="E21" s="29" t="s">
        <v>68</v>
      </c>
      <c r="F21" s="30">
        <v>0</v>
      </c>
      <c r="G21" s="31">
        <v>0</v>
      </c>
      <c r="H21" s="31">
        <v>158491</v>
      </c>
      <c r="I21" s="31">
        <v>0</v>
      </c>
      <c r="J21" s="31">
        <v>0</v>
      </c>
      <c r="K21" s="32">
        <v>15849</v>
      </c>
      <c r="L21" s="33" t="s">
        <v>34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174340</v>
      </c>
    </row>
    <row r="22" spans="1:22" x14ac:dyDescent="0.45">
      <c r="A22" s="27" t="s">
        <v>43</v>
      </c>
      <c r="B22" s="27" t="s">
        <v>69</v>
      </c>
      <c r="C22" s="28" t="s">
        <v>70</v>
      </c>
      <c r="D22" s="28">
        <v>2024</v>
      </c>
      <c r="E22" s="29" t="s">
        <v>41</v>
      </c>
      <c r="F22" s="30">
        <v>0</v>
      </c>
      <c r="G22" s="31">
        <v>0</v>
      </c>
      <c r="H22" s="31">
        <v>200000</v>
      </c>
      <c r="I22" s="31">
        <v>0</v>
      </c>
      <c r="J22" s="31">
        <v>0</v>
      </c>
      <c r="K22" s="32">
        <v>20000</v>
      </c>
      <c r="L22" s="33" t="s">
        <v>34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220000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</sheetData>
  <autoFilter ref="A8:V8" xr:uid="{59433703-1BA5-437F-BAD0-FC3CBB1D066E}"/>
  <conditionalFormatting sqref="V9:V32">
    <cfRule type="cellIs" dxfId="2" priority="3" operator="lessThan">
      <formula>0</formula>
    </cfRule>
  </conditionalFormatting>
  <conditionalFormatting sqref="V9:V32">
    <cfRule type="expression" dxfId="1" priority="2">
      <formula>#REF!&lt;0</formula>
    </cfRule>
  </conditionalFormatting>
  <conditionalFormatting sqref="D9:D3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2" xr:uid="{F9AC3700-7E82-4648-907A-415BACA86CB6}">
      <formula1>"N/A, FMR, Actual Rent"</formula1>
    </dataValidation>
    <dataValidation type="list" allowBlank="1" showInputMessage="1" showErrorMessage="1" sqref="E9:E32" xr:uid="{FB055E77-7E88-448E-BEA3-3FE9D6F8263C}">
      <formula1>"PH, TH, Joint TH &amp; PH-RRH, HMIS, SSO, TRA, PRA, SRA, S+C/SRO"</formula1>
    </dataValidation>
    <dataValidation allowBlank="1" showErrorMessage="1" sqref="A8:V8" xr:uid="{1FA66664-7E98-426F-9249-18EFA992866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2023-05-19T14:09:46Z</dcterms:created>
  <dcterms:modified xsi:type="dcterms:W3CDTF">2023-05-19T14:51:18Z</dcterms:modified>
</cp:coreProperties>
</file>