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F5DA59ED-7C80-44E9-8346-BC79F6AFC637}" xr6:coauthVersionLast="47" xr6:coauthVersionMax="47" xr10:uidLastSave="{00000000-0000-0000-0000-000000000000}"/>
  <bookViews>
    <workbookView xWindow="1837" yWindow="1837" windowWidth="19238" windowHeight="11220" xr2:uid="{706755E9-B1B4-4FFB-B920-4AFC1B493FAC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1" i="1" l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<sst xmlns="http://schemas.openxmlformats.org/spreadsheetml/2006/main" count="49" uniqueCount="43">
  <si>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</si>
  <si>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</si>
  <si>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</si>
  <si>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</si>
  <si>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</si>
  <si>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</si>
  <si>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</si>
  <si>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</si>
  <si>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</si>
  <si>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</si>
  <si>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</si>
  <si>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</si>
  <si>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</si>
  <si>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</si>
  <si>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</si>
  <si>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</si>
  <si>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</si>
  <si>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</si>
  <si>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</si>
  <si>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</si>
  <si>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</si>
  <si>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</si>
  <si>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</si>
  <si>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</si>
  <si>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</si>
  <si>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</si>
  <si>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</si>
  <si>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</si>
  <si>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</si>
  <si>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</si>
  <si>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TX-701</t>
  </si>
  <si>
    <t>Twin City Mission, Inc.</t>
  </si>
  <si>
    <t>HMIS Expansion 2022</t>
  </si>
  <si>
    <t>TX0303L6E012209</t>
  </si>
  <si>
    <t/>
  </si>
  <si>
    <t>Houston</t>
  </si>
  <si>
    <t>Bryan, College Station/Brazos Valley CoC</t>
  </si>
  <si>
    <t>Rapid Re-Housing FY2022</t>
  </si>
  <si>
    <t>TX0431L6E012207</t>
  </si>
  <si>
    <t>PH</t>
  </si>
  <si>
    <t>FMR</t>
  </si>
  <si>
    <t>DV Bonus RRH FY2022</t>
  </si>
  <si>
    <t>TX0571D6E012203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</si>
</sst>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7D380-A9F9-4EC8-A639-680CF55DD7E6}">
  <sheetPr codeName="Sheet342">
    <pageSetUpPr fitToPage="1"/>
  </sheetPr>
  <dimension ref="A1:DG2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409541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50362</v>
      </c>
      <c r="K9" s="32">
        <v>2907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1" si="0">SUM(M9:T9)</f>
        <v>0</v>
      </c>
      <c r="V9" s="36">
        <f t="shared" ref="V9:V21" si="1">SUM(F9:K9)</f>
        <v>53269</v>
      </c>
    </row>
    <row r="10" spans="1:22" x14ac:dyDescent="0.45">
      <c r="A10" s="27" t="s">
        <v>31</v>
      </c>
      <c r="B10" s="27" t="s">
        <v>37</v>
      </c>
      <c r="C10" s="28" t="s">
        <v>38</v>
      </c>
      <c r="D10" s="28">
        <v>2024</v>
      </c>
      <c r="E10" s="29" t="s">
        <v>39</v>
      </c>
      <c r="F10" s="30">
        <v>0</v>
      </c>
      <c r="G10" s="31">
        <v>208632</v>
      </c>
      <c r="H10" s="31">
        <v>48858</v>
      </c>
      <c r="I10" s="31">
        <v>0</v>
      </c>
      <c r="J10" s="31">
        <v>0</v>
      </c>
      <c r="K10" s="32">
        <v>5000</v>
      </c>
      <c r="L10" s="33" t="s">
        <v>40</v>
      </c>
      <c r="M10" s="34">
        <v>1</v>
      </c>
      <c r="N10" s="34">
        <v>5</v>
      </c>
      <c r="O10" s="34">
        <v>5</v>
      </c>
      <c r="P10" s="34">
        <v>6</v>
      </c>
      <c r="Q10" s="34">
        <v>1</v>
      </c>
      <c r="R10" s="34">
        <v>1</v>
      </c>
      <c r="S10" s="34">
        <v>0</v>
      </c>
      <c r="T10" s="34">
        <v>0</v>
      </c>
      <c r="U10" s="35">
        <f t="shared" si="0"/>
        <v>19</v>
      </c>
      <c r="V10" s="36">
        <f t="shared" si="1"/>
        <v>262490</v>
      </c>
    </row>
    <row r="11" spans="1:22" x14ac:dyDescent="0.45">
      <c r="A11" s="27" t="s">
        <v>31</v>
      </c>
      <c r="B11" s="27" t="s">
        <v>41</v>
      </c>
      <c r="C11" s="28" t="s">
        <v>42</v>
      </c>
      <c r="D11" s="28">
        <v>2024</v>
      </c>
      <c r="E11" s="29" t="s">
        <v>39</v>
      </c>
      <c r="F11" s="30">
        <v>0</v>
      </c>
      <c r="G11" s="31">
        <v>56616</v>
      </c>
      <c r="H11" s="31">
        <v>37166</v>
      </c>
      <c r="I11" s="31">
        <v>0</v>
      </c>
      <c r="J11" s="31">
        <v>0</v>
      </c>
      <c r="K11" s="32">
        <v>0</v>
      </c>
      <c r="L11" s="33" t="s">
        <v>40</v>
      </c>
      <c r="M11" s="34">
        <v>0</v>
      </c>
      <c r="N11" s="34">
        <v>4</v>
      </c>
      <c r="O11" s="34">
        <v>2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6</v>
      </c>
      <c r="V11" s="36">
        <f t="shared" si="1"/>
        <v>93782</v>
      </c>
    </row>
    <row r="12" spans="1:22" x14ac:dyDescent="0.45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</sheetData>
  <autoFilter ref="A8:V8" xr:uid="{A387D380-A9F9-4EC8-A639-680CF55DD7E6}"/>
  <conditionalFormatting sqref="V9:V21">
    <cfRule type="cellIs" dxfId="2" priority="3" operator="lessThan">
      <formula>0</formula>
    </cfRule>
  </conditionalFormatting>
  <conditionalFormatting sqref="V9:V21">
    <cfRule type="expression" dxfId="1" priority="2">
      <formula>#REF!&lt;0</formula>
    </cfRule>
  </conditionalFormatting>
  <conditionalFormatting sqref="D9:D21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1" xr:uid="{6080C7F7-3E73-44E0-8096-2F82BAAAE8E8}">
      <formula1>"N/A, FMR, Actual Rent"</formula1>
    </dataValidation>
    <dataValidation type="list" allowBlank="1" showInputMessage="1" showErrorMessage="1" sqref="E9:E21" xr:uid="{C9FD7015-D404-47B2-82F5-FF8F9E4E1B18}">
      <formula1>"PH, TH, Joint TH &amp; PH-RRH, HMIS, SSO, TRA, PRA, SRA, S+C/SRO"</formula1>
    </dataValidation>
    <dataValidation allowBlank="1" showErrorMessage="1" sqref="A8:V8" xr:uid="{4B9BD8BA-E306-4161-ABED-F5BEC04EECE0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2023-05-19T14:09:47Z</dcterms:created>
  <dcterms:modified xsi:type="dcterms:W3CDTF">2023-05-19T14:52:10Z</dcterms:modified>
</cp:coreProperties>
</file>