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17317023-6AC1-4775-AD7F-F2DBB2249C09}" xr6:coauthVersionLast="47" xr6:coauthVersionMax="47" xr10:uidLastSave="{00000000-0000-0000-0000-000000000000}"/>
  <bookViews>
    <workbookView xWindow="5724" yWindow="5724" windowWidth="34560" windowHeight="18540" xr2:uid="{B3F10C7B-4AE2-4B59-ACDF-5DE5E34F1AB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4" i="1" l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<sst xmlns="http://schemas.openxmlformats.org/spreadsheetml/2006/main" count="213" uniqueCount="129">
  <si>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</si>
  <si>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</si>
  <si>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</si>
  <si>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</si>
  <si>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</si>
  <si>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</si>
  <si>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</si>
  <si>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</si>
  <si>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</si>
  <si>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</si>
  <si>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</si>
  <si>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</si>
  <si>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</si>
  <si>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</si>
  <si>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</si>
  <si>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</si>
  <si>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</si>
  <si>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</si>
  <si>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</si>
  <si>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</si>
  <si>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</si>
  <si>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</si>
  <si>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</si>
  <si>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</si>
  <si>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</si>
  <si>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</si>
  <si>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</si>
  <si>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</si>
  <si>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</si>
  <si>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</si>
  <si>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TX-601</t>
  </si>
  <si>
    <t>Housing Authority of the City of Arlington</t>
  </si>
  <si>
    <t>AHA SPC FY2022</t>
  </si>
  <si>
    <t>TX0090L6T012215</t>
  </si>
  <si>
    <t>PH</t>
  </si>
  <si>
    <t>FMR</t>
  </si>
  <si>
    <t/>
  </si>
  <si>
    <t>Fort Worth</t>
  </si>
  <si>
    <t>Fort Worth, Arlington/Tarrant County CoC</t>
  </si>
  <si>
    <t>Tarrant County Homeless Coalition</t>
  </si>
  <si>
    <t>Tarrant County</t>
  </si>
  <si>
    <t>CTL 3CP</t>
  </si>
  <si>
    <t>TX0093L6T012215</t>
  </si>
  <si>
    <t>Actual Rent</t>
  </si>
  <si>
    <t>MHMR of Tarrant County</t>
  </si>
  <si>
    <t>Gateway to Housing FY22</t>
  </si>
  <si>
    <t>TX0096L6T012215</t>
  </si>
  <si>
    <t>Presbyterian Night Shelter</t>
  </si>
  <si>
    <t>Housing Solutions Combined</t>
  </si>
  <si>
    <t>TX0098L6T012215</t>
  </si>
  <si>
    <t>Fort Worth Housing Solutions</t>
  </si>
  <si>
    <t>SPC 1 2022 - 2023 (TX0106L6T012114)</t>
  </si>
  <si>
    <t>TX0106L6T012215</t>
  </si>
  <si>
    <t>SPC 2 2022 - 2023 (TX0108L6T012114)</t>
  </si>
  <si>
    <t>TX0108L6T012215</t>
  </si>
  <si>
    <t>TBLA 114 Tarrant County</t>
  </si>
  <si>
    <t>TX0113L6T012215</t>
  </si>
  <si>
    <t>TBLA 13 MHMR</t>
  </si>
  <si>
    <t>TX0114L6T012215</t>
  </si>
  <si>
    <t>TBLA 15 Samaritan House</t>
  </si>
  <si>
    <t>TX0115L6T012215</t>
  </si>
  <si>
    <t>TBLA 17 MHMR</t>
  </si>
  <si>
    <t>TX0116L6T012215</t>
  </si>
  <si>
    <t>Mimi Hunter Fitzgerald Safe Haven</t>
  </si>
  <si>
    <t>TX0118L6T012215</t>
  </si>
  <si>
    <t>SH</t>
  </si>
  <si>
    <t>Recovery Resource Council</t>
  </si>
  <si>
    <t>Project New Start Renewal FY22</t>
  </si>
  <si>
    <t>TX0237L6T012214</t>
  </si>
  <si>
    <t>Samaritan House Grace Village</t>
  </si>
  <si>
    <t>TX0259L6T012211</t>
  </si>
  <si>
    <t>Salvation Army Veterans PSH Program</t>
  </si>
  <si>
    <t>TX0287L6T012211</t>
  </si>
  <si>
    <t>CoC HMIS FY22</t>
  </si>
  <si>
    <t>TX0288L6T012212</t>
  </si>
  <si>
    <t>Housing SPC</t>
  </si>
  <si>
    <t>TX0320L6T012207</t>
  </si>
  <si>
    <t>SafeTomorrows</t>
  </si>
  <si>
    <t>TX0321L6T012210</t>
  </si>
  <si>
    <t>SPC 6 2022 - 2023 (TX0337L6T012110)</t>
  </si>
  <si>
    <t>TX0337L6T012211</t>
  </si>
  <si>
    <t>CoC Coordinated Entry System FY22</t>
  </si>
  <si>
    <t>TX0343L6T012210</t>
  </si>
  <si>
    <t>SSO</t>
  </si>
  <si>
    <t>CHANGE 2022 - 2023 (TX0345L6T012108)</t>
  </si>
  <si>
    <t>TX0345L6T012209</t>
  </si>
  <si>
    <t>SafeHaven of Tarrant County</t>
  </si>
  <si>
    <t>SafeSolutions for Rapid Rehousing FY 2022</t>
  </si>
  <si>
    <t>TX0346L6T012209</t>
  </si>
  <si>
    <t>Center for Transforming Lives</t>
  </si>
  <si>
    <t>CTL Rapid Rehousing Renewal of 2108</t>
  </si>
  <si>
    <t>TX0347L6T012209</t>
  </si>
  <si>
    <t>TSA Housing First PSH Combined</t>
  </si>
  <si>
    <t>TX0418L6T012206</t>
  </si>
  <si>
    <t>AHA ANFP FY22</t>
  </si>
  <si>
    <t>TX0419L6T012203</t>
  </si>
  <si>
    <t>TSA SIMON PSH</t>
  </si>
  <si>
    <t>TX0447L6T012206</t>
  </si>
  <si>
    <t>AHA RRH FY22</t>
  </si>
  <si>
    <t>TX0450L6T012206</t>
  </si>
  <si>
    <t xml:space="preserve">CitySquare </t>
  </si>
  <si>
    <t>OnTRAC Tarrant TH/RRH</t>
  </si>
  <si>
    <t>TX0494L6T012205</t>
  </si>
  <si>
    <t>Joint TH &amp; PH-RRH</t>
  </si>
  <si>
    <t>Hearts Full of Love</t>
  </si>
  <si>
    <t>HFOL RRH 2022</t>
  </si>
  <si>
    <t>TX0521L6T012204</t>
  </si>
  <si>
    <t>Day Resource Center for the Homeless</t>
  </si>
  <si>
    <t>Quail Trail</t>
  </si>
  <si>
    <t>TX0574L6T012203</t>
  </si>
  <si>
    <t>Optimizing CE for DV Clients FY22</t>
  </si>
  <si>
    <t>TX0619D6T012201</t>
  </si>
  <si>
    <t>Tarrant County Samaritan Housing, Inc.</t>
  </si>
  <si>
    <t>Youth RRH Program</t>
  </si>
  <si>
    <t>TX0641Y6T012000</t>
  </si>
  <si>
    <t>OnTRAC Tarrant TH/RRH Expansion</t>
  </si>
  <si>
    <t>TX0642Y6T012000</t>
  </si>
  <si>
    <t>OnTRAC Tarrant PSH</t>
  </si>
  <si>
    <t>TX0643Y6T012000</t>
  </si>
  <si>
    <t>Resources Inspiring Success and Empowering</t>
  </si>
  <si>
    <t>RISE Excel Rapid Rehousing Initiative</t>
  </si>
  <si>
    <t>TX0644Y6T012000</t>
  </si>
  <si>
    <t>Dunes LGBT Homeless Solutions Foundation</t>
  </si>
  <si>
    <t>Dune's LGBT Homeless Solution - CTH</t>
  </si>
  <si>
    <t>TX0645Y6T012000</t>
  </si>
  <si>
    <t>TH</t>
  </si>
  <si>
    <t>Seasons of Change, Incorporated</t>
  </si>
  <si>
    <t>Seasons of Change, Inc - The Community Changers Project</t>
  </si>
  <si>
    <t>TX0646Y6T012000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</si>
</sst>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8AAC-5BFE-4F0A-9455-F0E5FA03F307}">
  <sheetPr codeName="Sheet335">
    <pageSetUpPr fitToPage="1"/>
  </sheetPr>
  <dimension ref="A1:V5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17408090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380076</v>
      </c>
      <c r="H9" s="31">
        <v>0</v>
      </c>
      <c r="I9" s="31">
        <v>0</v>
      </c>
      <c r="J9" s="31">
        <v>0</v>
      </c>
      <c r="K9" s="32">
        <v>23743</v>
      </c>
      <c r="L9" s="33" t="s">
        <v>35</v>
      </c>
      <c r="M9" s="34">
        <v>0</v>
      </c>
      <c r="N9" s="34">
        <v>19</v>
      </c>
      <c r="O9" s="34">
        <v>13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4" si="0">SUM(M9:T9)</f>
        <v>32</v>
      </c>
      <c r="V9" s="36">
        <f t="shared" ref="V9:V54" si="1">SUM(F9:K9)</f>
        <v>403819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278016</v>
      </c>
      <c r="H10" s="31">
        <v>68359</v>
      </c>
      <c r="I10" s="31">
        <v>0</v>
      </c>
      <c r="J10" s="31">
        <v>0</v>
      </c>
      <c r="K10" s="32">
        <v>34058</v>
      </c>
      <c r="L10" s="33" t="s">
        <v>43</v>
      </c>
      <c r="M10" s="34">
        <v>0</v>
      </c>
      <c r="N10" s="34">
        <v>0</v>
      </c>
      <c r="O10" s="34">
        <v>0</v>
      </c>
      <c r="P10" s="34">
        <v>0</v>
      </c>
      <c r="Q10" s="34">
        <v>15</v>
      </c>
      <c r="R10" s="34">
        <v>1</v>
      </c>
      <c r="S10" s="34">
        <v>0</v>
      </c>
      <c r="T10" s="34">
        <v>0</v>
      </c>
      <c r="U10" s="35">
        <f t="shared" si="0"/>
        <v>16</v>
      </c>
      <c r="V10" s="36">
        <f t="shared" si="1"/>
        <v>380433</v>
      </c>
    </row>
    <row r="11" spans="1:22" x14ac:dyDescent="0.3">
      <c r="A11" s="27" t="s">
        <v>44</v>
      </c>
      <c r="B11" s="27" t="s">
        <v>45</v>
      </c>
      <c r="C11" s="28" t="s">
        <v>46</v>
      </c>
      <c r="D11" s="28">
        <v>2024</v>
      </c>
      <c r="E11" s="29" t="s">
        <v>34</v>
      </c>
      <c r="F11" s="30">
        <v>0</v>
      </c>
      <c r="G11" s="31">
        <v>351432</v>
      </c>
      <c r="H11" s="31">
        <v>36337</v>
      </c>
      <c r="I11" s="31">
        <v>0</v>
      </c>
      <c r="J11" s="31">
        <v>0</v>
      </c>
      <c r="K11" s="32">
        <v>18275</v>
      </c>
      <c r="L11" s="33" t="s">
        <v>35</v>
      </c>
      <c r="M11" s="34">
        <v>0</v>
      </c>
      <c r="N11" s="34">
        <v>0</v>
      </c>
      <c r="O11" s="34">
        <v>20</v>
      </c>
      <c r="P11" s="34">
        <v>2</v>
      </c>
      <c r="Q11" s="34">
        <v>2</v>
      </c>
      <c r="R11" s="34">
        <v>1</v>
      </c>
      <c r="S11" s="34">
        <v>0</v>
      </c>
      <c r="T11" s="34">
        <v>0</v>
      </c>
      <c r="U11" s="35">
        <f t="shared" si="0"/>
        <v>25</v>
      </c>
      <c r="V11" s="36">
        <f t="shared" si="1"/>
        <v>406044</v>
      </c>
    </row>
    <row r="12" spans="1:22" x14ac:dyDescent="0.3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34</v>
      </c>
      <c r="F12" s="30">
        <v>1375282</v>
      </c>
      <c r="G12" s="31">
        <v>0</v>
      </c>
      <c r="H12" s="31">
        <v>376802</v>
      </c>
      <c r="I12" s="31">
        <v>55684</v>
      </c>
      <c r="J12" s="31">
        <v>0</v>
      </c>
      <c r="K12" s="32">
        <v>57636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1865404</v>
      </c>
    </row>
    <row r="13" spans="1:22" x14ac:dyDescent="0.3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1788000</v>
      </c>
      <c r="H13" s="31">
        <v>0</v>
      </c>
      <c r="I13" s="31">
        <v>0</v>
      </c>
      <c r="J13" s="31">
        <v>0</v>
      </c>
      <c r="K13" s="32">
        <v>140338</v>
      </c>
      <c r="L13" s="33" t="s">
        <v>35</v>
      </c>
      <c r="M13" s="34">
        <v>0</v>
      </c>
      <c r="N13" s="34">
        <v>129</v>
      </c>
      <c r="O13" s="34">
        <v>25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155</v>
      </c>
      <c r="V13" s="36">
        <f t="shared" si="1"/>
        <v>1928338</v>
      </c>
    </row>
    <row r="14" spans="1:22" x14ac:dyDescent="0.3">
      <c r="A14" s="27" t="s">
        <v>50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1398924</v>
      </c>
      <c r="H14" s="31">
        <v>0</v>
      </c>
      <c r="I14" s="31">
        <v>0</v>
      </c>
      <c r="J14" s="31">
        <v>0</v>
      </c>
      <c r="K14" s="32">
        <v>100115</v>
      </c>
      <c r="L14" s="33" t="s">
        <v>35</v>
      </c>
      <c r="M14" s="34">
        <v>0</v>
      </c>
      <c r="N14" s="34">
        <v>116</v>
      </c>
      <c r="O14" s="34">
        <v>6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123</v>
      </c>
      <c r="V14" s="36">
        <f t="shared" si="1"/>
        <v>1499039</v>
      </c>
    </row>
    <row r="15" spans="1:22" x14ac:dyDescent="0.3">
      <c r="A15" s="27" t="s">
        <v>40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1088340</v>
      </c>
      <c r="H15" s="31">
        <v>93782</v>
      </c>
      <c r="I15" s="31">
        <v>0</v>
      </c>
      <c r="J15" s="31">
        <v>0</v>
      </c>
      <c r="K15" s="32">
        <v>106716</v>
      </c>
      <c r="L15" s="33" t="s">
        <v>43</v>
      </c>
      <c r="M15" s="34">
        <v>0</v>
      </c>
      <c r="N15" s="34">
        <v>0</v>
      </c>
      <c r="O15" s="34">
        <v>12</v>
      </c>
      <c r="P15" s="34">
        <v>20</v>
      </c>
      <c r="Q15" s="34">
        <v>35</v>
      </c>
      <c r="R15" s="34">
        <v>0</v>
      </c>
      <c r="S15" s="34">
        <v>0</v>
      </c>
      <c r="T15" s="34">
        <v>0</v>
      </c>
      <c r="U15" s="35">
        <f t="shared" si="0"/>
        <v>67</v>
      </c>
      <c r="V15" s="36">
        <f t="shared" si="1"/>
        <v>1288838</v>
      </c>
    </row>
    <row r="16" spans="1:22" x14ac:dyDescent="0.3">
      <c r="A16" s="27" t="s">
        <v>40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160920</v>
      </c>
      <c r="H16" s="31">
        <v>0</v>
      </c>
      <c r="I16" s="31">
        <v>0</v>
      </c>
      <c r="J16" s="31">
        <v>0</v>
      </c>
      <c r="K16" s="32">
        <v>11573</v>
      </c>
      <c r="L16" s="33" t="s">
        <v>43</v>
      </c>
      <c r="M16" s="34">
        <v>0</v>
      </c>
      <c r="N16" s="34">
        <v>0</v>
      </c>
      <c r="O16" s="34">
        <v>7</v>
      </c>
      <c r="P16" s="34">
        <v>5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172493</v>
      </c>
    </row>
    <row r="17" spans="1:22" x14ac:dyDescent="0.3">
      <c r="A17" s="27" t="s">
        <v>40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0</v>
      </c>
      <c r="H17" s="31">
        <v>0</v>
      </c>
      <c r="I17" s="31">
        <v>105734</v>
      </c>
      <c r="J17" s="31">
        <v>0</v>
      </c>
      <c r="K17" s="32">
        <v>8786</v>
      </c>
      <c r="L17" s="33" t="s">
        <v>35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0</v>
      </c>
      <c r="V17" s="36">
        <f t="shared" si="1"/>
        <v>114520</v>
      </c>
    </row>
    <row r="18" spans="1:22" x14ac:dyDescent="0.3">
      <c r="A18" s="27" t="s">
        <v>40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192924</v>
      </c>
      <c r="H18" s="31">
        <v>0</v>
      </c>
      <c r="I18" s="31">
        <v>0</v>
      </c>
      <c r="J18" s="31">
        <v>0</v>
      </c>
      <c r="K18" s="32">
        <v>16067</v>
      </c>
      <c r="L18" s="33" t="s">
        <v>43</v>
      </c>
      <c r="M18" s="34">
        <v>0</v>
      </c>
      <c r="N18" s="34">
        <v>0</v>
      </c>
      <c r="O18" s="34">
        <v>11</v>
      </c>
      <c r="P18" s="34">
        <v>5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17</v>
      </c>
      <c r="V18" s="36">
        <f t="shared" si="1"/>
        <v>208991</v>
      </c>
    </row>
    <row r="19" spans="1:22" x14ac:dyDescent="0.3">
      <c r="A19" s="27" t="s">
        <v>47</v>
      </c>
      <c r="B19" s="27" t="s">
        <v>63</v>
      </c>
      <c r="C19" s="28" t="s">
        <v>64</v>
      </c>
      <c r="D19" s="28">
        <v>2024</v>
      </c>
      <c r="E19" s="29" t="s">
        <v>65</v>
      </c>
      <c r="F19" s="30">
        <v>0</v>
      </c>
      <c r="G19" s="31">
        <v>0</v>
      </c>
      <c r="H19" s="31">
        <v>37960</v>
      </c>
      <c r="I19" s="31">
        <v>134495</v>
      </c>
      <c r="J19" s="31">
        <v>0</v>
      </c>
      <c r="K19" s="32">
        <v>12071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184526</v>
      </c>
    </row>
    <row r="20" spans="1:22" x14ac:dyDescent="0.3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694752</v>
      </c>
      <c r="H20" s="31">
        <v>134310</v>
      </c>
      <c r="I20" s="31">
        <v>0</v>
      </c>
      <c r="J20" s="31">
        <v>0</v>
      </c>
      <c r="K20" s="32">
        <v>31296</v>
      </c>
      <c r="L20" s="33" t="s">
        <v>43</v>
      </c>
      <c r="M20" s="34">
        <v>0</v>
      </c>
      <c r="N20" s="34">
        <v>0</v>
      </c>
      <c r="O20" s="34">
        <v>61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63</v>
      </c>
      <c r="V20" s="36">
        <f t="shared" si="1"/>
        <v>860358</v>
      </c>
    </row>
    <row r="21" spans="1:22" x14ac:dyDescent="0.3">
      <c r="A21" s="27" t="s">
        <v>40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0</v>
      </c>
      <c r="G21" s="31">
        <v>88056</v>
      </c>
      <c r="H21" s="31">
        <v>21014</v>
      </c>
      <c r="I21" s="31">
        <v>0</v>
      </c>
      <c r="J21" s="31">
        <v>0</v>
      </c>
      <c r="K21" s="32">
        <v>10711</v>
      </c>
      <c r="L21" s="33" t="s">
        <v>43</v>
      </c>
      <c r="M21" s="34">
        <v>0</v>
      </c>
      <c r="N21" s="34">
        <v>0</v>
      </c>
      <c r="O21" s="34">
        <v>0</v>
      </c>
      <c r="P21" s="34">
        <v>0</v>
      </c>
      <c r="Q21" s="34">
        <v>6</v>
      </c>
      <c r="R21" s="34">
        <v>0</v>
      </c>
      <c r="S21" s="34">
        <v>0</v>
      </c>
      <c r="T21" s="34">
        <v>0</v>
      </c>
      <c r="U21" s="35">
        <f t="shared" si="0"/>
        <v>6</v>
      </c>
      <c r="V21" s="36">
        <f t="shared" si="1"/>
        <v>119781</v>
      </c>
    </row>
    <row r="22" spans="1:22" x14ac:dyDescent="0.3">
      <c r="A22" s="27" t="s">
        <v>40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343801</v>
      </c>
      <c r="G22" s="31">
        <v>0</v>
      </c>
      <c r="H22" s="31">
        <v>63542</v>
      </c>
      <c r="I22" s="31">
        <v>0</v>
      </c>
      <c r="J22" s="31">
        <v>0</v>
      </c>
      <c r="K22" s="32">
        <v>31115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438458</v>
      </c>
    </row>
    <row r="23" spans="1:22" x14ac:dyDescent="0.3">
      <c r="A23" s="27" t="s">
        <v>39</v>
      </c>
      <c r="B23" s="27" t="s">
        <v>73</v>
      </c>
      <c r="C23" s="28" t="s">
        <v>74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336475</v>
      </c>
      <c r="K23" s="32">
        <v>33647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370122</v>
      </c>
    </row>
    <row r="24" spans="1:22" x14ac:dyDescent="0.3">
      <c r="A24" s="27" t="s">
        <v>40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91872</v>
      </c>
      <c r="H24" s="31">
        <v>0</v>
      </c>
      <c r="I24" s="31">
        <v>0</v>
      </c>
      <c r="J24" s="31">
        <v>0</v>
      </c>
      <c r="K24" s="32">
        <v>6588</v>
      </c>
      <c r="L24" s="33" t="s">
        <v>43</v>
      </c>
      <c r="M24" s="34">
        <v>0</v>
      </c>
      <c r="N24" s="34">
        <v>0</v>
      </c>
      <c r="O24" s="34">
        <v>8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98460</v>
      </c>
    </row>
    <row r="25" spans="1:22" x14ac:dyDescent="0.3">
      <c r="A25" s="27" t="s">
        <v>40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100140</v>
      </c>
      <c r="H25" s="31">
        <v>31123</v>
      </c>
      <c r="I25" s="31">
        <v>0</v>
      </c>
      <c r="J25" s="31">
        <v>0</v>
      </c>
      <c r="K25" s="32">
        <v>12929</v>
      </c>
      <c r="L25" s="33" t="s">
        <v>43</v>
      </c>
      <c r="M25" s="34">
        <v>0</v>
      </c>
      <c r="N25" s="34">
        <v>0</v>
      </c>
      <c r="O25" s="34">
        <v>0</v>
      </c>
      <c r="P25" s="34">
        <v>7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8</v>
      </c>
      <c r="V25" s="36">
        <f t="shared" si="1"/>
        <v>144192</v>
      </c>
    </row>
    <row r="26" spans="1:22" x14ac:dyDescent="0.3">
      <c r="A26" s="27" t="s">
        <v>50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215592</v>
      </c>
      <c r="H26" s="31">
        <v>0</v>
      </c>
      <c r="I26" s="31">
        <v>0</v>
      </c>
      <c r="J26" s="31">
        <v>0</v>
      </c>
      <c r="K26" s="32">
        <v>12119</v>
      </c>
      <c r="L26" s="33" t="s">
        <v>35</v>
      </c>
      <c r="M26" s="34">
        <v>0</v>
      </c>
      <c r="N26" s="34">
        <v>18</v>
      </c>
      <c r="O26" s="34">
        <v>1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19</v>
      </c>
      <c r="V26" s="36">
        <f t="shared" si="1"/>
        <v>227711</v>
      </c>
    </row>
    <row r="27" spans="1:22" x14ac:dyDescent="0.3">
      <c r="A27" s="27" t="s">
        <v>39</v>
      </c>
      <c r="B27" s="27" t="s">
        <v>81</v>
      </c>
      <c r="C27" s="28" t="s">
        <v>82</v>
      </c>
      <c r="D27" s="28">
        <v>2024</v>
      </c>
      <c r="E27" s="29" t="s">
        <v>83</v>
      </c>
      <c r="F27" s="30">
        <v>0</v>
      </c>
      <c r="G27" s="31">
        <v>0</v>
      </c>
      <c r="H27" s="31">
        <v>446408</v>
      </c>
      <c r="I27" s="31">
        <v>0</v>
      </c>
      <c r="J27" s="31">
        <v>0</v>
      </c>
      <c r="K27" s="32">
        <v>44640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491048</v>
      </c>
    </row>
    <row r="28" spans="1:22" x14ac:dyDescent="0.3">
      <c r="A28" s="27" t="s">
        <v>50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162516</v>
      </c>
      <c r="H28" s="31">
        <v>32518</v>
      </c>
      <c r="I28" s="31">
        <v>0</v>
      </c>
      <c r="J28" s="31">
        <v>0</v>
      </c>
      <c r="K28" s="32">
        <v>14193</v>
      </c>
      <c r="L28" s="33" t="s">
        <v>35</v>
      </c>
      <c r="M28" s="34">
        <v>0</v>
      </c>
      <c r="N28" s="34">
        <v>2</v>
      </c>
      <c r="O28" s="34">
        <v>5</v>
      </c>
      <c r="P28" s="34">
        <v>5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12</v>
      </c>
      <c r="V28" s="36">
        <f t="shared" si="1"/>
        <v>209227</v>
      </c>
    </row>
    <row r="29" spans="1:22" x14ac:dyDescent="0.3">
      <c r="A29" s="27" t="s">
        <v>86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437400</v>
      </c>
      <c r="H29" s="31">
        <v>45000</v>
      </c>
      <c r="I29" s="31">
        <v>0</v>
      </c>
      <c r="J29" s="31">
        <v>0</v>
      </c>
      <c r="K29" s="32">
        <v>29707</v>
      </c>
      <c r="L29" s="33" t="s">
        <v>43</v>
      </c>
      <c r="M29" s="34">
        <v>0</v>
      </c>
      <c r="N29" s="34">
        <v>0</v>
      </c>
      <c r="O29" s="34">
        <v>14</v>
      </c>
      <c r="P29" s="34">
        <v>14</v>
      </c>
      <c r="Q29" s="34">
        <v>4</v>
      </c>
      <c r="R29" s="34">
        <v>0</v>
      </c>
      <c r="S29" s="34">
        <v>0</v>
      </c>
      <c r="T29" s="34">
        <v>0</v>
      </c>
      <c r="U29" s="35">
        <f t="shared" si="0"/>
        <v>32</v>
      </c>
      <c r="V29" s="36">
        <f t="shared" si="1"/>
        <v>512107</v>
      </c>
    </row>
    <row r="30" spans="1:22" x14ac:dyDescent="0.3">
      <c r="A30" s="27" t="s">
        <v>89</v>
      </c>
      <c r="B30" s="27" t="s">
        <v>90</v>
      </c>
      <c r="C30" s="28" t="s">
        <v>91</v>
      </c>
      <c r="D30" s="28">
        <v>2024</v>
      </c>
      <c r="E30" s="29" t="s">
        <v>34</v>
      </c>
      <c r="F30" s="30">
        <v>0</v>
      </c>
      <c r="G30" s="31">
        <v>670860</v>
      </c>
      <c r="H30" s="31">
        <v>120928</v>
      </c>
      <c r="I30" s="31">
        <v>0</v>
      </c>
      <c r="J30" s="31">
        <v>1130</v>
      </c>
      <c r="K30" s="32">
        <v>48000</v>
      </c>
      <c r="L30" s="33" t="s">
        <v>35</v>
      </c>
      <c r="M30" s="34">
        <v>0</v>
      </c>
      <c r="N30" s="34">
        <v>0</v>
      </c>
      <c r="O30" s="34">
        <v>16</v>
      </c>
      <c r="P30" s="34">
        <v>24</v>
      </c>
      <c r="Q30" s="34">
        <v>5</v>
      </c>
      <c r="R30" s="34">
        <v>0</v>
      </c>
      <c r="S30" s="34">
        <v>0</v>
      </c>
      <c r="T30" s="34">
        <v>0</v>
      </c>
      <c r="U30" s="35">
        <f t="shared" si="0"/>
        <v>45</v>
      </c>
      <c r="V30" s="36">
        <f t="shared" si="1"/>
        <v>840918</v>
      </c>
    </row>
    <row r="31" spans="1:22" x14ac:dyDescent="0.3">
      <c r="A31" s="27" t="s">
        <v>40</v>
      </c>
      <c r="B31" s="27" t="s">
        <v>92</v>
      </c>
      <c r="C31" s="28" t="s">
        <v>93</v>
      </c>
      <c r="D31" s="28">
        <v>2024</v>
      </c>
      <c r="E31" s="29" t="s">
        <v>34</v>
      </c>
      <c r="F31" s="30">
        <v>514836</v>
      </c>
      <c r="G31" s="31">
        <v>0</v>
      </c>
      <c r="H31" s="31">
        <v>156600</v>
      </c>
      <c r="I31" s="31">
        <v>0</v>
      </c>
      <c r="J31" s="31">
        <v>0</v>
      </c>
      <c r="K31" s="32">
        <v>58508</v>
      </c>
      <c r="L31" s="33" t="s">
        <v>36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729944</v>
      </c>
    </row>
    <row r="32" spans="1:22" x14ac:dyDescent="0.3">
      <c r="A32" s="27" t="s">
        <v>31</v>
      </c>
      <c r="B32" s="27" t="s">
        <v>94</v>
      </c>
      <c r="C32" s="28" t="s">
        <v>95</v>
      </c>
      <c r="D32" s="28">
        <v>2024</v>
      </c>
      <c r="E32" s="29" t="s">
        <v>34</v>
      </c>
      <c r="F32" s="30">
        <v>0</v>
      </c>
      <c r="G32" s="31">
        <v>51072</v>
      </c>
      <c r="H32" s="31">
        <v>0</v>
      </c>
      <c r="I32" s="31">
        <v>0</v>
      </c>
      <c r="J32" s="31">
        <v>0</v>
      </c>
      <c r="K32" s="32">
        <v>3312</v>
      </c>
      <c r="L32" s="33" t="s">
        <v>35</v>
      </c>
      <c r="M32" s="34">
        <v>0</v>
      </c>
      <c r="N32" s="34">
        <v>0</v>
      </c>
      <c r="O32" s="34">
        <v>4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4</v>
      </c>
      <c r="V32" s="36">
        <f t="shared" si="1"/>
        <v>54384</v>
      </c>
    </row>
    <row r="33" spans="1:22" x14ac:dyDescent="0.3">
      <c r="A33" s="27" t="s">
        <v>40</v>
      </c>
      <c r="B33" s="27" t="s">
        <v>96</v>
      </c>
      <c r="C33" s="28" t="s">
        <v>97</v>
      </c>
      <c r="D33" s="28">
        <v>2024</v>
      </c>
      <c r="E33" s="29" t="s">
        <v>34</v>
      </c>
      <c r="F33" s="30">
        <v>460210</v>
      </c>
      <c r="G33" s="31">
        <v>0</v>
      </c>
      <c r="H33" s="31">
        <v>138960</v>
      </c>
      <c r="I33" s="31">
        <v>0</v>
      </c>
      <c r="J33" s="31">
        <v>0</v>
      </c>
      <c r="K33" s="32">
        <v>47041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646211</v>
      </c>
    </row>
    <row r="34" spans="1:22" x14ac:dyDescent="0.3">
      <c r="A34" s="27" t="s">
        <v>31</v>
      </c>
      <c r="B34" s="27" t="s">
        <v>98</v>
      </c>
      <c r="C34" s="28" t="s">
        <v>99</v>
      </c>
      <c r="D34" s="28">
        <v>2024</v>
      </c>
      <c r="E34" s="29" t="s">
        <v>34</v>
      </c>
      <c r="F34" s="30">
        <v>0</v>
      </c>
      <c r="G34" s="31">
        <v>242592</v>
      </c>
      <c r="H34" s="31">
        <v>21221</v>
      </c>
      <c r="I34" s="31">
        <v>0</v>
      </c>
      <c r="J34" s="31">
        <v>0</v>
      </c>
      <c r="K34" s="32">
        <v>21222</v>
      </c>
      <c r="L34" s="33" t="s">
        <v>35</v>
      </c>
      <c r="M34" s="34">
        <v>0</v>
      </c>
      <c r="N34" s="34">
        <v>0</v>
      </c>
      <c r="O34" s="34">
        <v>19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19</v>
      </c>
      <c r="V34" s="36">
        <f t="shared" si="1"/>
        <v>285035</v>
      </c>
    </row>
    <row r="35" spans="1:22" x14ac:dyDescent="0.3">
      <c r="A35" s="27" t="s">
        <v>100</v>
      </c>
      <c r="B35" s="27" t="s">
        <v>101</v>
      </c>
      <c r="C35" s="28" t="s">
        <v>102</v>
      </c>
      <c r="D35" s="28">
        <v>2024</v>
      </c>
      <c r="E35" s="29" t="s">
        <v>103</v>
      </c>
      <c r="F35" s="30">
        <v>10956</v>
      </c>
      <c r="G35" s="31">
        <v>51072</v>
      </c>
      <c r="H35" s="31">
        <v>49075</v>
      </c>
      <c r="I35" s="31">
        <v>4500</v>
      </c>
      <c r="J35" s="31">
        <v>0</v>
      </c>
      <c r="K35" s="32">
        <v>4900</v>
      </c>
      <c r="L35" s="33" t="s">
        <v>35</v>
      </c>
      <c r="M35" s="34">
        <v>0</v>
      </c>
      <c r="N35" s="34">
        <v>0</v>
      </c>
      <c r="O35" s="34">
        <v>4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4</v>
      </c>
      <c r="V35" s="36">
        <f t="shared" si="1"/>
        <v>120503</v>
      </c>
    </row>
    <row r="36" spans="1:22" x14ac:dyDescent="0.3">
      <c r="A36" s="27" t="s">
        <v>104</v>
      </c>
      <c r="B36" s="27" t="s">
        <v>105</v>
      </c>
      <c r="C36" s="28" t="s">
        <v>106</v>
      </c>
      <c r="D36" s="28">
        <v>2024</v>
      </c>
      <c r="E36" s="29" t="s">
        <v>34</v>
      </c>
      <c r="F36" s="30">
        <v>0</v>
      </c>
      <c r="G36" s="31">
        <v>208740</v>
      </c>
      <c r="H36" s="31">
        <v>51625</v>
      </c>
      <c r="I36" s="31">
        <v>0</v>
      </c>
      <c r="J36" s="31">
        <v>0</v>
      </c>
      <c r="K36" s="32">
        <v>20000</v>
      </c>
      <c r="L36" s="33" t="s">
        <v>35</v>
      </c>
      <c r="M36" s="34">
        <v>0</v>
      </c>
      <c r="N36" s="34">
        <v>0</v>
      </c>
      <c r="O36" s="34">
        <v>8</v>
      </c>
      <c r="P36" s="34">
        <v>7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15</v>
      </c>
      <c r="V36" s="36">
        <f t="shared" si="1"/>
        <v>280365</v>
      </c>
    </row>
    <row r="37" spans="1:22" x14ac:dyDescent="0.3">
      <c r="A37" s="27" t="s">
        <v>107</v>
      </c>
      <c r="B37" s="27" t="s">
        <v>108</v>
      </c>
      <c r="C37" s="28" t="s">
        <v>109</v>
      </c>
      <c r="D37" s="28">
        <v>2024</v>
      </c>
      <c r="E37" s="29" t="s">
        <v>34</v>
      </c>
      <c r="F37" s="30">
        <v>0</v>
      </c>
      <c r="G37" s="31">
        <v>472416</v>
      </c>
      <c r="H37" s="31">
        <v>0</v>
      </c>
      <c r="I37" s="31">
        <v>0</v>
      </c>
      <c r="J37" s="31">
        <v>0</v>
      </c>
      <c r="K37" s="32">
        <v>23885</v>
      </c>
      <c r="L37" s="33" t="s">
        <v>35</v>
      </c>
      <c r="M37" s="34">
        <v>0</v>
      </c>
      <c r="N37" s="34">
        <v>0</v>
      </c>
      <c r="O37" s="34">
        <v>37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37</v>
      </c>
      <c r="V37" s="36">
        <f t="shared" si="1"/>
        <v>496301</v>
      </c>
    </row>
    <row r="38" spans="1:22" x14ac:dyDescent="0.3">
      <c r="A38" s="27" t="s">
        <v>39</v>
      </c>
      <c r="B38" s="27" t="s">
        <v>110</v>
      </c>
      <c r="C38" s="28" t="s">
        <v>111</v>
      </c>
      <c r="D38" s="28">
        <v>2024</v>
      </c>
      <c r="E38" s="29" t="s">
        <v>83</v>
      </c>
      <c r="F38" s="30">
        <v>0</v>
      </c>
      <c r="G38" s="31">
        <v>0</v>
      </c>
      <c r="H38" s="31">
        <v>62175</v>
      </c>
      <c r="I38" s="31">
        <v>0</v>
      </c>
      <c r="J38" s="31">
        <v>0</v>
      </c>
      <c r="K38" s="32">
        <v>6217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68392</v>
      </c>
    </row>
    <row r="39" spans="1:22" x14ac:dyDescent="0.3">
      <c r="A39" s="27" t="s">
        <v>112</v>
      </c>
      <c r="B39" s="27" t="s">
        <v>113</v>
      </c>
      <c r="C39" s="37" t="s">
        <v>114</v>
      </c>
      <c r="D39" s="28">
        <v>2024</v>
      </c>
      <c r="E39" s="29" t="s">
        <v>34</v>
      </c>
      <c r="F39" s="30">
        <v>0</v>
      </c>
      <c r="G39" s="31">
        <v>200460</v>
      </c>
      <c r="H39" s="31">
        <v>67920</v>
      </c>
      <c r="I39" s="31">
        <v>0</v>
      </c>
      <c r="J39" s="31">
        <v>2500</v>
      </c>
      <c r="K39" s="32">
        <v>25042</v>
      </c>
      <c r="L39" s="33" t="s">
        <v>35</v>
      </c>
      <c r="M39" s="34">
        <v>1</v>
      </c>
      <c r="N39" s="34">
        <v>1</v>
      </c>
      <c r="O39" s="34">
        <v>7</v>
      </c>
      <c r="P39" s="34">
        <v>6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15</v>
      </c>
      <c r="V39" s="36">
        <f t="shared" si="1"/>
        <v>295922</v>
      </c>
    </row>
    <row r="40" spans="1:22" x14ac:dyDescent="0.3">
      <c r="A40" s="27" t="s">
        <v>100</v>
      </c>
      <c r="B40" s="27" t="s">
        <v>115</v>
      </c>
      <c r="C40" s="37" t="s">
        <v>116</v>
      </c>
      <c r="D40" s="28">
        <v>2024</v>
      </c>
      <c r="E40" s="29" t="s">
        <v>103</v>
      </c>
      <c r="F40" s="30">
        <v>15228</v>
      </c>
      <c r="G40" s="31">
        <v>51072</v>
      </c>
      <c r="H40" s="31">
        <v>45920</v>
      </c>
      <c r="I40" s="31">
        <v>9216</v>
      </c>
      <c r="J40" s="31">
        <v>2500</v>
      </c>
      <c r="K40" s="32">
        <v>9648</v>
      </c>
      <c r="L40" s="33" t="s">
        <v>35</v>
      </c>
      <c r="M40" s="34">
        <v>0</v>
      </c>
      <c r="N40" s="34">
        <v>0</v>
      </c>
      <c r="O40" s="34">
        <v>4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4</v>
      </c>
      <c r="V40" s="36">
        <f t="shared" si="1"/>
        <v>133584</v>
      </c>
    </row>
    <row r="41" spans="1:22" x14ac:dyDescent="0.3">
      <c r="A41" s="27" t="s">
        <v>100</v>
      </c>
      <c r="B41" s="27" t="s">
        <v>117</v>
      </c>
      <c r="C41" s="37" t="s">
        <v>118</v>
      </c>
      <c r="D41" s="28">
        <v>2024</v>
      </c>
      <c r="E41" s="29" t="s">
        <v>34</v>
      </c>
      <c r="F41" s="30">
        <v>0</v>
      </c>
      <c r="G41" s="31">
        <v>97644</v>
      </c>
      <c r="H41" s="31">
        <v>44852</v>
      </c>
      <c r="I41" s="31">
        <v>0</v>
      </c>
      <c r="J41" s="31">
        <v>2500</v>
      </c>
      <c r="K41" s="32">
        <v>9648</v>
      </c>
      <c r="L41" s="33" t="s">
        <v>35</v>
      </c>
      <c r="M41" s="34">
        <v>0</v>
      </c>
      <c r="N41" s="34">
        <v>3</v>
      </c>
      <c r="O41" s="34">
        <v>5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8</v>
      </c>
      <c r="V41" s="36">
        <f t="shared" si="1"/>
        <v>154644</v>
      </c>
    </row>
    <row r="42" spans="1:22" x14ac:dyDescent="0.3">
      <c r="A42" s="27" t="s">
        <v>119</v>
      </c>
      <c r="B42" s="27" t="s">
        <v>120</v>
      </c>
      <c r="C42" s="37" t="s">
        <v>121</v>
      </c>
      <c r="D42" s="28">
        <v>2024</v>
      </c>
      <c r="E42" s="29" t="s">
        <v>34</v>
      </c>
      <c r="F42" s="30">
        <v>0</v>
      </c>
      <c r="G42" s="31">
        <v>187944</v>
      </c>
      <c r="H42" s="31">
        <v>91755</v>
      </c>
      <c r="I42" s="31">
        <v>0</v>
      </c>
      <c r="J42" s="31">
        <v>2500</v>
      </c>
      <c r="K42" s="32">
        <v>0</v>
      </c>
      <c r="L42" s="33" t="s">
        <v>35</v>
      </c>
      <c r="M42" s="34">
        <v>0</v>
      </c>
      <c r="N42" s="34">
        <v>0</v>
      </c>
      <c r="O42" s="34">
        <v>6</v>
      </c>
      <c r="P42" s="34">
        <v>2</v>
      </c>
      <c r="Q42" s="34">
        <v>4</v>
      </c>
      <c r="R42" s="34">
        <v>0</v>
      </c>
      <c r="S42" s="34">
        <v>0</v>
      </c>
      <c r="T42" s="34">
        <v>0</v>
      </c>
      <c r="U42" s="35">
        <f t="shared" si="0"/>
        <v>12</v>
      </c>
      <c r="V42" s="36">
        <f t="shared" si="1"/>
        <v>282199</v>
      </c>
    </row>
    <row r="43" spans="1:22" x14ac:dyDescent="0.3">
      <c r="A43" s="27" t="s">
        <v>122</v>
      </c>
      <c r="B43" s="27" t="s">
        <v>123</v>
      </c>
      <c r="C43" s="37" t="s">
        <v>124</v>
      </c>
      <c r="D43" s="28">
        <v>2024</v>
      </c>
      <c r="E43" s="29" t="s">
        <v>125</v>
      </c>
      <c r="F43" s="30">
        <v>26400</v>
      </c>
      <c r="G43" s="31">
        <v>0</v>
      </c>
      <c r="H43" s="31">
        <v>292113</v>
      </c>
      <c r="I43" s="31">
        <v>109051</v>
      </c>
      <c r="J43" s="31">
        <v>2500</v>
      </c>
      <c r="K43" s="32">
        <v>42667</v>
      </c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472731</v>
      </c>
    </row>
    <row r="44" spans="1:22" x14ac:dyDescent="0.3">
      <c r="A44" s="27" t="s">
        <v>126</v>
      </c>
      <c r="B44" s="27" t="s">
        <v>127</v>
      </c>
      <c r="C44" s="37" t="s">
        <v>128</v>
      </c>
      <c r="D44" s="28">
        <v>2024</v>
      </c>
      <c r="E44" s="29" t="s">
        <v>103</v>
      </c>
      <c r="F44" s="30">
        <v>114444</v>
      </c>
      <c r="G44" s="31">
        <v>234276</v>
      </c>
      <c r="H44" s="31">
        <v>211407</v>
      </c>
      <c r="I44" s="31">
        <v>4000</v>
      </c>
      <c r="J44" s="31">
        <v>2500</v>
      </c>
      <c r="K44" s="32">
        <v>56421</v>
      </c>
      <c r="L44" s="33" t="s">
        <v>35</v>
      </c>
      <c r="M44" s="34">
        <v>0</v>
      </c>
      <c r="N44" s="34">
        <v>0</v>
      </c>
      <c r="O44" s="34">
        <v>10</v>
      </c>
      <c r="P44" s="34">
        <v>7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17</v>
      </c>
      <c r="V44" s="36">
        <f t="shared" si="1"/>
        <v>623048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3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3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3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3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3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3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3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</sheetData>
  <autoFilter ref="A8:V8" xr:uid="{E6278AAC-5BFE-4F0A-9455-F0E5FA03F307}"/>
  <conditionalFormatting sqref="D9:D54">
    <cfRule type="expression" dxfId="2" priority="1">
      <formula>OR($D9&gt;2024,AND($D9&lt;2024,$D9&lt;&gt;""))</formula>
    </cfRule>
  </conditionalFormatting>
  <conditionalFormatting sqref="V9:V5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4" xr:uid="{DA013474-ED8D-40B6-A463-926563520B96}">
      <formula1>"N/A, FMR, Actual Rent"</formula1>
    </dataValidation>
    <dataValidation type="list" allowBlank="1" showInputMessage="1" showErrorMessage="1" sqref="E9:E54" xr:uid="{00944661-79CD-4074-9E6D-5330AE6E5843}">
      <formula1>"PH, TH, Joint TH &amp; PH-RRH, HMIS, SSO, TRA, PRA, SRA, S+C/SRO"</formula1>
    </dataValidation>
    <dataValidation allowBlank="1" showErrorMessage="1" sqref="A8:V8" xr:uid="{7E42E51E-7E16-4A86-9D94-8DF3B74B4CA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2023-05-19T14:09:51Z</dcterms:created>
  <dcterms:modified xsi:type="dcterms:W3CDTF">2023-08-25T03:12:22Z</dcterms:modified>
</cp:coreProperties>
</file>