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3 Reports\2023 GIW\Final GIWs - OneDrive\"/>
    </mc:Choice>
  </mc:AlternateContent>
  <xr:revisionPtr revIDLastSave="0" documentId="13_ncr:1_{17317023-6AC1-4775-AD7F-F2DBB2249C09}" xr6:coauthVersionLast="47" xr6:coauthVersionMax="47" xr10:uidLastSave="{00000000-0000-0000-0000-000000000000}"/>
  <bookViews>
    <workbookView xWindow="5724" yWindow="5724" windowWidth="34560" windowHeight="18540" xr2:uid="{B3F10C7B-4AE2-4B59-ACDF-5DE5E34F1AB4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4" i="1" l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<sst xmlns="http://schemas.openxmlformats.org/spreadsheetml/2006/main" count="213" uniqueCount="129">
  <si>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</si>
  <si>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</si>
  <si>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</si>
  <si>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</si>
  <si>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</si>
  <si>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</si>
  <si>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</si>
  <si>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</si>
  <si>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</si>
  <si>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</si>
  <si>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</si>
  <si>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</si>
  <si>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</si>
  <si>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</si>
  <si>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</si>
  <si>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</si>
  <si>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</si>
  <si>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</si>
  <si>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</si>
  <si>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</si>
  <si>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</si>
  <si>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</si>
  <si>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</si>
  <si>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</si>
  <si>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</si>
  <si>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</si>
  <si>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</si>
  <si>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</si>
  <si>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</si>
  <si>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</si>
  <si>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TX-601</t>
  </si>
  <si>
    <t>Housing Authority of the City of Arlington</t>
  </si>
  <si>
    <t>AHA SPC FY2022</t>
  </si>
  <si>
    <t>TX0090L6T012215</t>
  </si>
  <si>
    <t>PH</t>
  </si>
  <si>
    <t>FMR</t>
  </si>
  <si>
    <t/>
  </si>
  <si>
    <t>Fort Worth</t>
  </si>
  <si>
    <t>Fort Worth, Arlington/Tarrant County CoC</t>
  </si>
  <si>
    <t>Tarrant County Homeless Coalition</t>
  </si>
  <si>
    <t>Tarrant County</t>
  </si>
  <si>
    <t>CTL 3CP</t>
  </si>
  <si>
    <t>TX0093L6T012215</t>
  </si>
  <si>
    <t>Actual Rent</t>
  </si>
  <si>
    <t>MHMR of Tarrant County</t>
  </si>
  <si>
    <t>Gateway to Housing FY22</t>
  </si>
  <si>
    <t>TX0096L6T012215</t>
  </si>
  <si>
    <t>Presbyterian Night Shelter</t>
  </si>
  <si>
    <t>Housing Solutions Combined</t>
  </si>
  <si>
    <t>TX0098L6T012215</t>
  </si>
  <si>
    <t>Fort Worth Housing Solutions</t>
  </si>
  <si>
    <t>SPC 1 2022 - 2023 (TX0106L6T012114)</t>
  </si>
  <si>
    <t>TX0106L6T012215</t>
  </si>
  <si>
    <t>SPC 2 2022 - 2023 (TX0108L6T012114)</t>
  </si>
  <si>
    <t>TX0108L6T012215</t>
  </si>
  <si>
    <t>TBLA 114 Tarrant County</t>
  </si>
  <si>
    <t>TX0113L6T012215</t>
  </si>
  <si>
    <t>TBLA 13 MHMR</t>
  </si>
  <si>
    <t>TX0114L6T012215</t>
  </si>
  <si>
    <t>TBLA 15 Samaritan House</t>
  </si>
  <si>
    <t>TX0115L6T012215</t>
  </si>
  <si>
    <t>TBLA 17 MHMR</t>
  </si>
  <si>
    <t>TX0116L6T012215</t>
  </si>
  <si>
    <t>Mimi Hunter Fitzgerald Safe Haven</t>
  </si>
  <si>
    <t>TX0118L6T012215</t>
  </si>
  <si>
    <t>SH</t>
  </si>
  <si>
    <t>Recovery Resource Council</t>
  </si>
  <si>
    <t>Project New Start Renewal FY22</t>
  </si>
  <si>
    <t>TX0237L6T012214</t>
  </si>
  <si>
    <t>Samaritan House Grace Village</t>
  </si>
  <si>
    <t>TX0259L6T012211</t>
  </si>
  <si>
    <t>Salvation Army Veterans PSH Program</t>
  </si>
  <si>
    <t>TX0287L6T012211</t>
  </si>
  <si>
    <t>CoC HMIS FY22</t>
  </si>
  <si>
    <t>TX0288L6T012212</t>
  </si>
  <si>
    <t>Housing SPC</t>
  </si>
  <si>
    <t>TX0320L6T012207</t>
  </si>
  <si>
    <t>SafeTomorrows</t>
  </si>
  <si>
    <t>TX0321L6T012210</t>
  </si>
  <si>
    <t>SPC 6 2022 - 2023 (TX0337L6T012110)</t>
  </si>
  <si>
    <t>TX0337L6T012211</t>
  </si>
  <si>
    <t>CoC Coordinated Entry System FY22</t>
  </si>
  <si>
    <t>TX0343L6T012210</t>
  </si>
  <si>
    <t>SSO</t>
  </si>
  <si>
    <t>CHANGE 2022 - 2023 (TX0345L6T012108)</t>
  </si>
  <si>
    <t>TX0345L6T012209</t>
  </si>
  <si>
    <t>SafeHaven of Tarrant County</t>
  </si>
  <si>
    <t>SafeSolutions for Rapid Rehousing FY 2022</t>
  </si>
  <si>
    <t>TX0346L6T012209</t>
  </si>
  <si>
    <t>Center for Transforming Lives</t>
  </si>
  <si>
    <t>CTL Rapid Rehousing Renewal of 2108</t>
  </si>
  <si>
    <t>TX0347L6T012209</t>
  </si>
  <si>
    <t>TSA Housing First PSH Combined</t>
  </si>
  <si>
    <t>TX0418L6T012206</t>
  </si>
  <si>
    <t>AHA ANFP FY22</t>
  </si>
  <si>
    <t>TX0419L6T012203</t>
  </si>
  <si>
    <t>TSA SIMON PSH</t>
  </si>
  <si>
    <t>TX0447L6T012206</t>
  </si>
  <si>
    <t>AHA RRH FY22</t>
  </si>
  <si>
    <t>TX0450L6T012206</t>
  </si>
  <si>
    <t xml:space="preserve">CitySquare </t>
  </si>
  <si>
    <t>OnTRAC Tarrant TH/RRH</t>
  </si>
  <si>
    <t>TX0494L6T012205</t>
  </si>
  <si>
    <t>Joint TH &amp; PH-RRH</t>
  </si>
  <si>
    <t>Hearts Full of Love</t>
  </si>
  <si>
    <t>HFOL RRH 2022</t>
  </si>
  <si>
    <t>TX0521L6T012204</t>
  </si>
  <si>
    <t>Day Resource Center for the Homeless</t>
  </si>
  <si>
    <t>Quail Trail</t>
  </si>
  <si>
    <t>TX0574L6T012203</t>
  </si>
  <si>
    <t>Optimizing CE for DV Clients FY22</t>
  </si>
  <si>
    <t>TX0619D6T012201</t>
  </si>
  <si>
    <t>Tarrant County Samaritan Housing, Inc.</t>
  </si>
  <si>
    <t>Youth RRH Program</t>
  </si>
  <si>
    <t>TX0641Y6T012000</t>
  </si>
  <si>
    <t>OnTRAC Tarrant TH/RRH Expansion</t>
  </si>
  <si>
    <t>TX0642Y6T012000</t>
  </si>
  <si>
    <t>OnTRAC Tarrant PSH</t>
  </si>
  <si>
    <t>TX0643Y6T012000</t>
  </si>
  <si>
    <t>Resources Inspiring Success and Empowering</t>
  </si>
  <si>
    <t>RISE Excel Rapid Rehousing Initiative</t>
  </si>
  <si>
    <t>TX0644Y6T012000</t>
  </si>
  <si>
    <t>Dunes LGBT Homeless Solutions Foundation</t>
  </si>
  <si>
    <t>Dune's LGBT Homeless Solution - CTH</t>
  </si>
  <si>
    <t>TX0645Y6T012000</t>
  </si>
  <si>
    <t>TH</t>
  </si>
  <si>
    <t>Seasons of Change, Incorporated</t>
  </si>
  <si>
    <t>Seasons of Change, Inc - The Community Changers Project</t>
  </si>
  <si>
    <t>TX0646Y6T012000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</si>
</sst>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CAFFCA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7" borderId="1" xfId="0" applyFill="1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78AAC-5BFE-4F0A-9455-F0E5FA03F307}">
  <sheetPr codeName="Sheet335">
    <pageSetUpPr fitToPage="1"/>
  </sheetPr>
  <dimension ref="A1:V54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5546875" customWidth="1"/>
    <col min="3" max="3" width="17.5546875" customWidth="1"/>
    <col min="4" max="4" width="11.5546875" customWidth="1"/>
    <col min="5" max="5" width="16.5546875" customWidth="1"/>
    <col min="6" max="12" width="11.5546875" customWidth="1"/>
    <col min="13" max="21" width="10.5546875" customWidth="1"/>
    <col min="22" max="22" width="12.5546875" customWidth="1"/>
  </cols>
  <sheetData>
    <row r="1" spans="1:22" ht="14.4" customHeight="1" x14ac:dyDescent="0.3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4.4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" customHeight="1" x14ac:dyDescent="0.3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4.4" customHeight="1" x14ac:dyDescent="0.3">
      <c r="A4" s="5" t="s">
        <v>3</v>
      </c>
      <c r="B4" s="2" t="s">
        <v>39</v>
      </c>
      <c r="C4" s="3"/>
      <c r="D4" s="3"/>
      <c r="E4" s="3"/>
      <c r="F4" s="3"/>
      <c r="G4" s="4"/>
    </row>
    <row r="5" spans="1:22" ht="14.4" customHeight="1" x14ac:dyDescent="0.3">
      <c r="A5" s="5" t="s">
        <v>4</v>
      </c>
      <c r="B5" s="6">
        <f ca="1">SUM(OFFSET(V8,1,0,500,1))</f>
        <v>17408090</v>
      </c>
      <c r="C5" s="7"/>
      <c r="D5" s="7"/>
      <c r="E5" s="7"/>
      <c r="F5" s="7"/>
      <c r="G5" s="8"/>
    </row>
    <row r="6" spans="1:22" ht="14.4" customHeight="1" x14ac:dyDescent="0.3">
      <c r="A6" s="9"/>
      <c r="B6" s="10"/>
      <c r="C6" s="10"/>
      <c r="D6" s="10"/>
      <c r="E6" s="9"/>
      <c r="F6" s="11"/>
      <c r="G6" s="12"/>
    </row>
    <row r="7" spans="1:22" ht="14.4" customHeight="1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380076</v>
      </c>
      <c r="H9" s="31">
        <v>0</v>
      </c>
      <c r="I9" s="31">
        <v>0</v>
      </c>
      <c r="J9" s="31">
        <v>0</v>
      </c>
      <c r="K9" s="32">
        <v>23743</v>
      </c>
      <c r="L9" s="33" t="s">
        <v>35</v>
      </c>
      <c r="M9" s="34">
        <v>0</v>
      </c>
      <c r="N9" s="34">
        <v>19</v>
      </c>
      <c r="O9" s="34">
        <v>13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5">
        <f t="shared" ref="U9:U54" si="0">SUM(M9:T9)</f>
        <v>32</v>
      </c>
      <c r="V9" s="36">
        <f t="shared" ref="V9:V54" si="1">SUM(F9:K9)</f>
        <v>403819</v>
      </c>
    </row>
    <row r="10" spans="1:22" x14ac:dyDescent="0.3">
      <c r="A10" s="27" t="s">
        <v>40</v>
      </c>
      <c r="B10" s="27" t="s">
        <v>41</v>
      </c>
      <c r="C10" s="28" t="s">
        <v>42</v>
      </c>
      <c r="D10" s="28">
        <v>2024</v>
      </c>
      <c r="E10" s="29" t="s">
        <v>34</v>
      </c>
      <c r="F10" s="30">
        <v>0</v>
      </c>
      <c r="G10" s="31">
        <v>278016</v>
      </c>
      <c r="H10" s="31">
        <v>68359</v>
      </c>
      <c r="I10" s="31">
        <v>0</v>
      </c>
      <c r="J10" s="31">
        <v>0</v>
      </c>
      <c r="K10" s="32">
        <v>34058</v>
      </c>
      <c r="L10" s="33" t="s">
        <v>43</v>
      </c>
      <c r="M10" s="34">
        <v>0</v>
      </c>
      <c r="N10" s="34">
        <v>0</v>
      </c>
      <c r="O10" s="34">
        <v>0</v>
      </c>
      <c r="P10" s="34">
        <v>0</v>
      </c>
      <c r="Q10" s="34">
        <v>15</v>
      </c>
      <c r="R10" s="34">
        <v>1</v>
      </c>
      <c r="S10" s="34">
        <v>0</v>
      </c>
      <c r="T10" s="34">
        <v>0</v>
      </c>
      <c r="U10" s="35">
        <f t="shared" si="0"/>
        <v>16</v>
      </c>
      <c r="V10" s="36">
        <f t="shared" si="1"/>
        <v>380433</v>
      </c>
    </row>
    <row r="11" spans="1:22" x14ac:dyDescent="0.3">
      <c r="A11" s="27" t="s">
        <v>44</v>
      </c>
      <c r="B11" s="27" t="s">
        <v>45</v>
      </c>
      <c r="C11" s="28" t="s">
        <v>46</v>
      </c>
      <c r="D11" s="28">
        <v>2024</v>
      </c>
      <c r="E11" s="29" t="s">
        <v>34</v>
      </c>
      <c r="F11" s="30">
        <v>0</v>
      </c>
      <c r="G11" s="31">
        <v>351432</v>
      </c>
      <c r="H11" s="31">
        <v>36337</v>
      </c>
      <c r="I11" s="31">
        <v>0</v>
      </c>
      <c r="J11" s="31">
        <v>0</v>
      </c>
      <c r="K11" s="32">
        <v>18275</v>
      </c>
      <c r="L11" s="33" t="s">
        <v>35</v>
      </c>
      <c r="M11" s="34">
        <v>0</v>
      </c>
      <c r="N11" s="34">
        <v>0</v>
      </c>
      <c r="O11" s="34">
        <v>20</v>
      </c>
      <c r="P11" s="34">
        <v>2</v>
      </c>
      <c r="Q11" s="34">
        <v>2</v>
      </c>
      <c r="R11" s="34">
        <v>1</v>
      </c>
      <c r="S11" s="34">
        <v>0</v>
      </c>
      <c r="T11" s="34">
        <v>0</v>
      </c>
      <c r="U11" s="35">
        <f t="shared" si="0"/>
        <v>25</v>
      </c>
      <c r="V11" s="36">
        <f t="shared" si="1"/>
        <v>406044</v>
      </c>
    </row>
    <row r="12" spans="1:22" x14ac:dyDescent="0.3">
      <c r="A12" s="27" t="s">
        <v>47</v>
      </c>
      <c r="B12" s="27" t="s">
        <v>48</v>
      </c>
      <c r="C12" s="28" t="s">
        <v>49</v>
      </c>
      <c r="D12" s="28">
        <v>2024</v>
      </c>
      <c r="E12" s="29" t="s">
        <v>34</v>
      </c>
      <c r="F12" s="30">
        <v>1375282</v>
      </c>
      <c r="G12" s="31">
        <v>0</v>
      </c>
      <c r="H12" s="31">
        <v>376802</v>
      </c>
      <c r="I12" s="31">
        <v>55684</v>
      </c>
      <c r="J12" s="31">
        <v>0</v>
      </c>
      <c r="K12" s="32">
        <v>57636</v>
      </c>
      <c r="L12" s="33" t="s">
        <v>36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1865404</v>
      </c>
    </row>
    <row r="13" spans="1:22" x14ac:dyDescent="0.3">
      <c r="A13" s="27" t="s">
        <v>50</v>
      </c>
      <c r="B13" s="27" t="s">
        <v>51</v>
      </c>
      <c r="C13" s="28" t="s">
        <v>52</v>
      </c>
      <c r="D13" s="28">
        <v>2024</v>
      </c>
      <c r="E13" s="29" t="s">
        <v>34</v>
      </c>
      <c r="F13" s="30">
        <v>0</v>
      </c>
      <c r="G13" s="31">
        <v>1788000</v>
      </c>
      <c r="H13" s="31">
        <v>0</v>
      </c>
      <c r="I13" s="31">
        <v>0</v>
      </c>
      <c r="J13" s="31">
        <v>0</v>
      </c>
      <c r="K13" s="32">
        <v>140338</v>
      </c>
      <c r="L13" s="33" t="s">
        <v>35</v>
      </c>
      <c r="M13" s="34">
        <v>0</v>
      </c>
      <c r="N13" s="34">
        <v>129</v>
      </c>
      <c r="O13" s="34">
        <v>25</v>
      </c>
      <c r="P13" s="34">
        <v>1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155</v>
      </c>
      <c r="V13" s="36">
        <f t="shared" si="1"/>
        <v>1928338</v>
      </c>
    </row>
    <row r="14" spans="1:22" x14ac:dyDescent="0.3">
      <c r="A14" s="27" t="s">
        <v>50</v>
      </c>
      <c r="B14" s="27" t="s">
        <v>53</v>
      </c>
      <c r="C14" s="28" t="s">
        <v>54</v>
      </c>
      <c r="D14" s="28">
        <v>2024</v>
      </c>
      <c r="E14" s="29" t="s">
        <v>34</v>
      </c>
      <c r="F14" s="30">
        <v>0</v>
      </c>
      <c r="G14" s="31">
        <v>1398924</v>
      </c>
      <c r="H14" s="31">
        <v>0</v>
      </c>
      <c r="I14" s="31">
        <v>0</v>
      </c>
      <c r="J14" s="31">
        <v>0</v>
      </c>
      <c r="K14" s="32">
        <v>100115</v>
      </c>
      <c r="L14" s="33" t="s">
        <v>35</v>
      </c>
      <c r="M14" s="34">
        <v>0</v>
      </c>
      <c r="N14" s="34">
        <v>116</v>
      </c>
      <c r="O14" s="34">
        <v>6</v>
      </c>
      <c r="P14" s="34">
        <v>1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123</v>
      </c>
      <c r="V14" s="36">
        <f t="shared" si="1"/>
        <v>1499039</v>
      </c>
    </row>
    <row r="15" spans="1:22" x14ac:dyDescent="0.3">
      <c r="A15" s="27" t="s">
        <v>40</v>
      </c>
      <c r="B15" s="27" t="s">
        <v>55</v>
      </c>
      <c r="C15" s="28" t="s">
        <v>56</v>
      </c>
      <c r="D15" s="28">
        <v>2024</v>
      </c>
      <c r="E15" s="29" t="s">
        <v>34</v>
      </c>
      <c r="F15" s="30">
        <v>0</v>
      </c>
      <c r="G15" s="31">
        <v>1088340</v>
      </c>
      <c r="H15" s="31">
        <v>93782</v>
      </c>
      <c r="I15" s="31">
        <v>0</v>
      </c>
      <c r="J15" s="31">
        <v>0</v>
      </c>
      <c r="K15" s="32">
        <v>106716</v>
      </c>
      <c r="L15" s="33" t="s">
        <v>43</v>
      </c>
      <c r="M15" s="34">
        <v>0</v>
      </c>
      <c r="N15" s="34">
        <v>0</v>
      </c>
      <c r="O15" s="34">
        <v>12</v>
      </c>
      <c r="P15" s="34">
        <v>20</v>
      </c>
      <c r="Q15" s="34">
        <v>35</v>
      </c>
      <c r="R15" s="34">
        <v>0</v>
      </c>
      <c r="S15" s="34">
        <v>0</v>
      </c>
      <c r="T15" s="34">
        <v>0</v>
      </c>
      <c r="U15" s="35">
        <f t="shared" si="0"/>
        <v>67</v>
      </c>
      <c r="V15" s="36">
        <f t="shared" si="1"/>
        <v>1288838</v>
      </c>
    </row>
    <row r="16" spans="1:22" x14ac:dyDescent="0.3">
      <c r="A16" s="27" t="s">
        <v>40</v>
      </c>
      <c r="B16" s="27" t="s">
        <v>57</v>
      </c>
      <c r="C16" s="28" t="s">
        <v>58</v>
      </c>
      <c r="D16" s="28">
        <v>2024</v>
      </c>
      <c r="E16" s="29" t="s">
        <v>34</v>
      </c>
      <c r="F16" s="30">
        <v>0</v>
      </c>
      <c r="G16" s="31">
        <v>160920</v>
      </c>
      <c r="H16" s="31">
        <v>0</v>
      </c>
      <c r="I16" s="31">
        <v>0</v>
      </c>
      <c r="J16" s="31">
        <v>0</v>
      </c>
      <c r="K16" s="32">
        <v>11573</v>
      </c>
      <c r="L16" s="33" t="s">
        <v>43</v>
      </c>
      <c r="M16" s="34">
        <v>0</v>
      </c>
      <c r="N16" s="34">
        <v>0</v>
      </c>
      <c r="O16" s="34">
        <v>7</v>
      </c>
      <c r="P16" s="34">
        <v>5</v>
      </c>
      <c r="Q16" s="34">
        <v>1</v>
      </c>
      <c r="R16" s="34">
        <v>0</v>
      </c>
      <c r="S16" s="34">
        <v>0</v>
      </c>
      <c r="T16" s="34">
        <v>0</v>
      </c>
      <c r="U16" s="35">
        <f t="shared" si="0"/>
        <v>13</v>
      </c>
      <c r="V16" s="36">
        <f t="shared" si="1"/>
        <v>172493</v>
      </c>
    </row>
    <row r="17" spans="1:22" x14ac:dyDescent="0.3">
      <c r="A17" s="27" t="s">
        <v>40</v>
      </c>
      <c r="B17" s="27" t="s">
        <v>59</v>
      </c>
      <c r="C17" s="28" t="s">
        <v>60</v>
      </c>
      <c r="D17" s="28">
        <v>2024</v>
      </c>
      <c r="E17" s="29" t="s">
        <v>34</v>
      </c>
      <c r="F17" s="30">
        <v>0</v>
      </c>
      <c r="G17" s="31">
        <v>0</v>
      </c>
      <c r="H17" s="31">
        <v>0</v>
      </c>
      <c r="I17" s="31">
        <v>105734</v>
      </c>
      <c r="J17" s="31">
        <v>0</v>
      </c>
      <c r="K17" s="32">
        <v>8786</v>
      </c>
      <c r="L17" s="33" t="s">
        <v>35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0</v>
      </c>
      <c r="V17" s="36">
        <f t="shared" si="1"/>
        <v>114520</v>
      </c>
    </row>
    <row r="18" spans="1:22" x14ac:dyDescent="0.3">
      <c r="A18" s="27" t="s">
        <v>40</v>
      </c>
      <c r="B18" s="27" t="s">
        <v>61</v>
      </c>
      <c r="C18" s="28" t="s">
        <v>62</v>
      </c>
      <c r="D18" s="28">
        <v>2024</v>
      </c>
      <c r="E18" s="29" t="s">
        <v>34</v>
      </c>
      <c r="F18" s="30">
        <v>0</v>
      </c>
      <c r="G18" s="31">
        <v>192924</v>
      </c>
      <c r="H18" s="31">
        <v>0</v>
      </c>
      <c r="I18" s="31">
        <v>0</v>
      </c>
      <c r="J18" s="31">
        <v>0</v>
      </c>
      <c r="K18" s="32">
        <v>16067</v>
      </c>
      <c r="L18" s="33" t="s">
        <v>43</v>
      </c>
      <c r="M18" s="34">
        <v>0</v>
      </c>
      <c r="N18" s="34">
        <v>0</v>
      </c>
      <c r="O18" s="34">
        <v>11</v>
      </c>
      <c r="P18" s="34">
        <v>5</v>
      </c>
      <c r="Q18" s="34">
        <v>1</v>
      </c>
      <c r="R18" s="34">
        <v>0</v>
      </c>
      <c r="S18" s="34">
        <v>0</v>
      </c>
      <c r="T18" s="34">
        <v>0</v>
      </c>
      <c r="U18" s="35">
        <f t="shared" si="0"/>
        <v>17</v>
      </c>
      <c r="V18" s="36">
        <f t="shared" si="1"/>
        <v>208991</v>
      </c>
    </row>
    <row r="19" spans="1:22" x14ac:dyDescent="0.3">
      <c r="A19" s="27" t="s">
        <v>47</v>
      </c>
      <c r="B19" s="27" t="s">
        <v>63</v>
      </c>
      <c r="C19" s="28" t="s">
        <v>64</v>
      </c>
      <c r="D19" s="28">
        <v>2024</v>
      </c>
      <c r="E19" s="29" t="s">
        <v>65</v>
      </c>
      <c r="F19" s="30">
        <v>0</v>
      </c>
      <c r="G19" s="31">
        <v>0</v>
      </c>
      <c r="H19" s="31">
        <v>37960</v>
      </c>
      <c r="I19" s="31">
        <v>134495</v>
      </c>
      <c r="J19" s="31">
        <v>0</v>
      </c>
      <c r="K19" s="32">
        <v>12071</v>
      </c>
      <c r="L19" s="33" t="s">
        <v>36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184526</v>
      </c>
    </row>
    <row r="20" spans="1:22" x14ac:dyDescent="0.3">
      <c r="A20" s="27" t="s">
        <v>66</v>
      </c>
      <c r="B20" s="27" t="s">
        <v>67</v>
      </c>
      <c r="C20" s="28" t="s">
        <v>68</v>
      </c>
      <c r="D20" s="28">
        <v>2024</v>
      </c>
      <c r="E20" s="29" t="s">
        <v>34</v>
      </c>
      <c r="F20" s="30">
        <v>0</v>
      </c>
      <c r="G20" s="31">
        <v>694752</v>
      </c>
      <c r="H20" s="31">
        <v>134310</v>
      </c>
      <c r="I20" s="31">
        <v>0</v>
      </c>
      <c r="J20" s="31">
        <v>0</v>
      </c>
      <c r="K20" s="32">
        <v>31296</v>
      </c>
      <c r="L20" s="33" t="s">
        <v>43</v>
      </c>
      <c r="M20" s="34">
        <v>0</v>
      </c>
      <c r="N20" s="34">
        <v>0</v>
      </c>
      <c r="O20" s="34">
        <v>61</v>
      </c>
      <c r="P20" s="34">
        <v>2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63</v>
      </c>
      <c r="V20" s="36">
        <f t="shared" si="1"/>
        <v>860358</v>
      </c>
    </row>
    <row r="21" spans="1:22" x14ac:dyDescent="0.3">
      <c r="A21" s="27" t="s">
        <v>40</v>
      </c>
      <c r="B21" s="27" t="s">
        <v>69</v>
      </c>
      <c r="C21" s="28" t="s">
        <v>70</v>
      </c>
      <c r="D21" s="28">
        <v>2024</v>
      </c>
      <c r="E21" s="29" t="s">
        <v>34</v>
      </c>
      <c r="F21" s="30">
        <v>0</v>
      </c>
      <c r="G21" s="31">
        <v>88056</v>
      </c>
      <c r="H21" s="31">
        <v>21014</v>
      </c>
      <c r="I21" s="31">
        <v>0</v>
      </c>
      <c r="J21" s="31">
        <v>0</v>
      </c>
      <c r="K21" s="32">
        <v>10711</v>
      </c>
      <c r="L21" s="33" t="s">
        <v>43</v>
      </c>
      <c r="M21" s="34">
        <v>0</v>
      </c>
      <c r="N21" s="34">
        <v>0</v>
      </c>
      <c r="O21" s="34">
        <v>0</v>
      </c>
      <c r="P21" s="34">
        <v>0</v>
      </c>
      <c r="Q21" s="34">
        <v>6</v>
      </c>
      <c r="R21" s="34">
        <v>0</v>
      </c>
      <c r="S21" s="34">
        <v>0</v>
      </c>
      <c r="T21" s="34">
        <v>0</v>
      </c>
      <c r="U21" s="35">
        <f t="shared" si="0"/>
        <v>6</v>
      </c>
      <c r="V21" s="36">
        <f t="shared" si="1"/>
        <v>119781</v>
      </c>
    </row>
    <row r="22" spans="1:22" x14ac:dyDescent="0.3">
      <c r="A22" s="27" t="s">
        <v>40</v>
      </c>
      <c r="B22" s="27" t="s">
        <v>71</v>
      </c>
      <c r="C22" s="28" t="s">
        <v>72</v>
      </c>
      <c r="D22" s="28">
        <v>2024</v>
      </c>
      <c r="E22" s="29" t="s">
        <v>34</v>
      </c>
      <c r="F22" s="30">
        <v>343801</v>
      </c>
      <c r="G22" s="31">
        <v>0</v>
      </c>
      <c r="H22" s="31">
        <v>63542</v>
      </c>
      <c r="I22" s="31">
        <v>0</v>
      </c>
      <c r="J22" s="31">
        <v>0</v>
      </c>
      <c r="K22" s="32">
        <v>31115</v>
      </c>
      <c r="L22" s="33" t="s">
        <v>36</v>
      </c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438458</v>
      </c>
    </row>
    <row r="23" spans="1:22" x14ac:dyDescent="0.3">
      <c r="A23" s="27" t="s">
        <v>39</v>
      </c>
      <c r="B23" s="27" t="s">
        <v>73</v>
      </c>
      <c r="C23" s="28" t="s">
        <v>74</v>
      </c>
      <c r="D23" s="28">
        <v>2024</v>
      </c>
      <c r="E23" s="29" t="s">
        <v>17</v>
      </c>
      <c r="F23" s="30">
        <v>0</v>
      </c>
      <c r="G23" s="31">
        <v>0</v>
      </c>
      <c r="H23" s="31">
        <v>0</v>
      </c>
      <c r="I23" s="31">
        <v>0</v>
      </c>
      <c r="J23" s="31">
        <v>336475</v>
      </c>
      <c r="K23" s="32">
        <v>33647</v>
      </c>
      <c r="L23" s="33" t="s">
        <v>36</v>
      </c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370122</v>
      </c>
    </row>
    <row r="24" spans="1:22" x14ac:dyDescent="0.3">
      <c r="A24" s="27" t="s">
        <v>40</v>
      </c>
      <c r="B24" s="27" t="s">
        <v>75</v>
      </c>
      <c r="C24" s="28" t="s">
        <v>76</v>
      </c>
      <c r="D24" s="28">
        <v>2024</v>
      </c>
      <c r="E24" s="29" t="s">
        <v>34</v>
      </c>
      <c r="F24" s="30">
        <v>0</v>
      </c>
      <c r="G24" s="31">
        <v>91872</v>
      </c>
      <c r="H24" s="31">
        <v>0</v>
      </c>
      <c r="I24" s="31">
        <v>0</v>
      </c>
      <c r="J24" s="31">
        <v>0</v>
      </c>
      <c r="K24" s="32">
        <v>6588</v>
      </c>
      <c r="L24" s="33" t="s">
        <v>43</v>
      </c>
      <c r="M24" s="34">
        <v>0</v>
      </c>
      <c r="N24" s="34">
        <v>0</v>
      </c>
      <c r="O24" s="34">
        <v>8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5">
        <f t="shared" si="0"/>
        <v>8</v>
      </c>
      <c r="V24" s="36">
        <f t="shared" si="1"/>
        <v>98460</v>
      </c>
    </row>
    <row r="25" spans="1:22" x14ac:dyDescent="0.3">
      <c r="A25" s="27" t="s">
        <v>40</v>
      </c>
      <c r="B25" s="27" t="s">
        <v>77</v>
      </c>
      <c r="C25" s="28" t="s">
        <v>78</v>
      </c>
      <c r="D25" s="28">
        <v>2024</v>
      </c>
      <c r="E25" s="29" t="s">
        <v>34</v>
      </c>
      <c r="F25" s="30">
        <v>0</v>
      </c>
      <c r="G25" s="31">
        <v>100140</v>
      </c>
      <c r="H25" s="31">
        <v>31123</v>
      </c>
      <c r="I25" s="31">
        <v>0</v>
      </c>
      <c r="J25" s="31">
        <v>0</v>
      </c>
      <c r="K25" s="32">
        <v>12929</v>
      </c>
      <c r="L25" s="33" t="s">
        <v>43</v>
      </c>
      <c r="M25" s="34">
        <v>0</v>
      </c>
      <c r="N25" s="34">
        <v>0</v>
      </c>
      <c r="O25" s="34">
        <v>0</v>
      </c>
      <c r="P25" s="34">
        <v>7</v>
      </c>
      <c r="Q25" s="34">
        <v>1</v>
      </c>
      <c r="R25" s="34">
        <v>0</v>
      </c>
      <c r="S25" s="34">
        <v>0</v>
      </c>
      <c r="T25" s="34">
        <v>0</v>
      </c>
      <c r="U25" s="35">
        <f t="shared" si="0"/>
        <v>8</v>
      </c>
      <c r="V25" s="36">
        <f t="shared" si="1"/>
        <v>144192</v>
      </c>
    </row>
    <row r="26" spans="1:22" x14ac:dyDescent="0.3">
      <c r="A26" s="27" t="s">
        <v>50</v>
      </c>
      <c r="B26" s="27" t="s">
        <v>79</v>
      </c>
      <c r="C26" s="28" t="s">
        <v>80</v>
      </c>
      <c r="D26" s="28">
        <v>2024</v>
      </c>
      <c r="E26" s="29" t="s">
        <v>34</v>
      </c>
      <c r="F26" s="30">
        <v>0</v>
      </c>
      <c r="G26" s="31">
        <v>215592</v>
      </c>
      <c r="H26" s="31">
        <v>0</v>
      </c>
      <c r="I26" s="31">
        <v>0</v>
      </c>
      <c r="J26" s="31">
        <v>0</v>
      </c>
      <c r="K26" s="32">
        <v>12119</v>
      </c>
      <c r="L26" s="33" t="s">
        <v>35</v>
      </c>
      <c r="M26" s="34">
        <v>0</v>
      </c>
      <c r="N26" s="34">
        <v>18</v>
      </c>
      <c r="O26" s="34">
        <v>1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5">
        <f t="shared" si="0"/>
        <v>19</v>
      </c>
      <c r="V26" s="36">
        <f t="shared" si="1"/>
        <v>227711</v>
      </c>
    </row>
    <row r="27" spans="1:22" x14ac:dyDescent="0.3">
      <c r="A27" s="27" t="s">
        <v>39</v>
      </c>
      <c r="B27" s="27" t="s">
        <v>81</v>
      </c>
      <c r="C27" s="28" t="s">
        <v>82</v>
      </c>
      <c r="D27" s="28">
        <v>2024</v>
      </c>
      <c r="E27" s="29" t="s">
        <v>83</v>
      </c>
      <c r="F27" s="30">
        <v>0</v>
      </c>
      <c r="G27" s="31">
        <v>0</v>
      </c>
      <c r="H27" s="31">
        <v>446408</v>
      </c>
      <c r="I27" s="31">
        <v>0</v>
      </c>
      <c r="J27" s="31">
        <v>0</v>
      </c>
      <c r="K27" s="32">
        <v>44640</v>
      </c>
      <c r="L27" s="33" t="s">
        <v>36</v>
      </c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491048</v>
      </c>
    </row>
    <row r="28" spans="1:22" x14ac:dyDescent="0.3">
      <c r="A28" s="27" t="s">
        <v>50</v>
      </c>
      <c r="B28" s="27" t="s">
        <v>84</v>
      </c>
      <c r="C28" s="28" t="s">
        <v>85</v>
      </c>
      <c r="D28" s="28">
        <v>2024</v>
      </c>
      <c r="E28" s="29" t="s">
        <v>34</v>
      </c>
      <c r="F28" s="30">
        <v>0</v>
      </c>
      <c r="G28" s="31">
        <v>162516</v>
      </c>
      <c r="H28" s="31">
        <v>32518</v>
      </c>
      <c r="I28" s="31">
        <v>0</v>
      </c>
      <c r="J28" s="31">
        <v>0</v>
      </c>
      <c r="K28" s="32">
        <v>14193</v>
      </c>
      <c r="L28" s="33" t="s">
        <v>35</v>
      </c>
      <c r="M28" s="34">
        <v>0</v>
      </c>
      <c r="N28" s="34">
        <v>2</v>
      </c>
      <c r="O28" s="34">
        <v>5</v>
      </c>
      <c r="P28" s="34">
        <v>5</v>
      </c>
      <c r="Q28" s="34">
        <v>0</v>
      </c>
      <c r="R28" s="34">
        <v>0</v>
      </c>
      <c r="S28" s="34">
        <v>0</v>
      </c>
      <c r="T28" s="34">
        <v>0</v>
      </c>
      <c r="U28" s="35">
        <f t="shared" si="0"/>
        <v>12</v>
      </c>
      <c r="V28" s="36">
        <f t="shared" si="1"/>
        <v>209227</v>
      </c>
    </row>
    <row r="29" spans="1:22" x14ac:dyDescent="0.3">
      <c r="A29" s="27" t="s">
        <v>86</v>
      </c>
      <c r="B29" s="27" t="s">
        <v>87</v>
      </c>
      <c r="C29" s="28" t="s">
        <v>88</v>
      </c>
      <c r="D29" s="28">
        <v>2024</v>
      </c>
      <c r="E29" s="29" t="s">
        <v>34</v>
      </c>
      <c r="F29" s="30">
        <v>0</v>
      </c>
      <c r="G29" s="31">
        <v>437400</v>
      </c>
      <c r="H29" s="31">
        <v>45000</v>
      </c>
      <c r="I29" s="31">
        <v>0</v>
      </c>
      <c r="J29" s="31">
        <v>0</v>
      </c>
      <c r="K29" s="32">
        <v>29707</v>
      </c>
      <c r="L29" s="33" t="s">
        <v>43</v>
      </c>
      <c r="M29" s="34">
        <v>0</v>
      </c>
      <c r="N29" s="34">
        <v>0</v>
      </c>
      <c r="O29" s="34">
        <v>14</v>
      </c>
      <c r="P29" s="34">
        <v>14</v>
      </c>
      <c r="Q29" s="34">
        <v>4</v>
      </c>
      <c r="R29" s="34">
        <v>0</v>
      </c>
      <c r="S29" s="34">
        <v>0</v>
      </c>
      <c r="T29" s="34">
        <v>0</v>
      </c>
      <c r="U29" s="35">
        <f t="shared" si="0"/>
        <v>32</v>
      </c>
      <c r="V29" s="36">
        <f t="shared" si="1"/>
        <v>512107</v>
      </c>
    </row>
    <row r="30" spans="1:22" x14ac:dyDescent="0.3">
      <c r="A30" s="27" t="s">
        <v>89</v>
      </c>
      <c r="B30" s="27" t="s">
        <v>90</v>
      </c>
      <c r="C30" s="28" t="s">
        <v>91</v>
      </c>
      <c r="D30" s="28">
        <v>2024</v>
      </c>
      <c r="E30" s="29" t="s">
        <v>34</v>
      </c>
      <c r="F30" s="30">
        <v>0</v>
      </c>
      <c r="G30" s="31">
        <v>670860</v>
      </c>
      <c r="H30" s="31">
        <v>120928</v>
      </c>
      <c r="I30" s="31">
        <v>0</v>
      </c>
      <c r="J30" s="31">
        <v>1130</v>
      </c>
      <c r="K30" s="32">
        <v>48000</v>
      </c>
      <c r="L30" s="33" t="s">
        <v>35</v>
      </c>
      <c r="M30" s="34">
        <v>0</v>
      </c>
      <c r="N30" s="34">
        <v>0</v>
      </c>
      <c r="O30" s="34">
        <v>16</v>
      </c>
      <c r="P30" s="34">
        <v>24</v>
      </c>
      <c r="Q30" s="34">
        <v>5</v>
      </c>
      <c r="R30" s="34">
        <v>0</v>
      </c>
      <c r="S30" s="34">
        <v>0</v>
      </c>
      <c r="T30" s="34">
        <v>0</v>
      </c>
      <c r="U30" s="35">
        <f t="shared" si="0"/>
        <v>45</v>
      </c>
      <c r="V30" s="36">
        <f t="shared" si="1"/>
        <v>840918</v>
      </c>
    </row>
    <row r="31" spans="1:22" x14ac:dyDescent="0.3">
      <c r="A31" s="27" t="s">
        <v>40</v>
      </c>
      <c r="B31" s="27" t="s">
        <v>92</v>
      </c>
      <c r="C31" s="28" t="s">
        <v>93</v>
      </c>
      <c r="D31" s="28">
        <v>2024</v>
      </c>
      <c r="E31" s="29" t="s">
        <v>34</v>
      </c>
      <c r="F31" s="30">
        <v>514836</v>
      </c>
      <c r="G31" s="31">
        <v>0</v>
      </c>
      <c r="H31" s="31">
        <v>156600</v>
      </c>
      <c r="I31" s="31">
        <v>0</v>
      </c>
      <c r="J31" s="31">
        <v>0</v>
      </c>
      <c r="K31" s="32">
        <v>58508</v>
      </c>
      <c r="L31" s="33" t="s">
        <v>36</v>
      </c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729944</v>
      </c>
    </row>
    <row r="32" spans="1:22" x14ac:dyDescent="0.3">
      <c r="A32" s="27" t="s">
        <v>31</v>
      </c>
      <c r="B32" s="27" t="s">
        <v>94</v>
      </c>
      <c r="C32" s="28" t="s">
        <v>95</v>
      </c>
      <c r="D32" s="28">
        <v>2024</v>
      </c>
      <c r="E32" s="29" t="s">
        <v>34</v>
      </c>
      <c r="F32" s="30">
        <v>0</v>
      </c>
      <c r="G32" s="31">
        <v>51072</v>
      </c>
      <c r="H32" s="31">
        <v>0</v>
      </c>
      <c r="I32" s="31">
        <v>0</v>
      </c>
      <c r="J32" s="31">
        <v>0</v>
      </c>
      <c r="K32" s="32">
        <v>3312</v>
      </c>
      <c r="L32" s="33" t="s">
        <v>35</v>
      </c>
      <c r="M32" s="34">
        <v>0</v>
      </c>
      <c r="N32" s="34">
        <v>0</v>
      </c>
      <c r="O32" s="34">
        <v>4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5">
        <f t="shared" si="0"/>
        <v>4</v>
      </c>
      <c r="V32" s="36">
        <f t="shared" si="1"/>
        <v>54384</v>
      </c>
    </row>
    <row r="33" spans="1:22" x14ac:dyDescent="0.3">
      <c r="A33" s="27" t="s">
        <v>40</v>
      </c>
      <c r="B33" s="27" t="s">
        <v>96</v>
      </c>
      <c r="C33" s="28" t="s">
        <v>97</v>
      </c>
      <c r="D33" s="28">
        <v>2024</v>
      </c>
      <c r="E33" s="29" t="s">
        <v>34</v>
      </c>
      <c r="F33" s="30">
        <v>460210</v>
      </c>
      <c r="G33" s="31">
        <v>0</v>
      </c>
      <c r="H33" s="31">
        <v>138960</v>
      </c>
      <c r="I33" s="31">
        <v>0</v>
      </c>
      <c r="J33" s="31">
        <v>0</v>
      </c>
      <c r="K33" s="32">
        <v>47041</v>
      </c>
      <c r="L33" s="33" t="s">
        <v>36</v>
      </c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646211</v>
      </c>
    </row>
    <row r="34" spans="1:22" x14ac:dyDescent="0.3">
      <c r="A34" s="27" t="s">
        <v>31</v>
      </c>
      <c r="B34" s="27" t="s">
        <v>98</v>
      </c>
      <c r="C34" s="28" t="s">
        <v>99</v>
      </c>
      <c r="D34" s="28">
        <v>2024</v>
      </c>
      <c r="E34" s="29" t="s">
        <v>34</v>
      </c>
      <c r="F34" s="30">
        <v>0</v>
      </c>
      <c r="G34" s="31">
        <v>242592</v>
      </c>
      <c r="H34" s="31">
        <v>21221</v>
      </c>
      <c r="I34" s="31">
        <v>0</v>
      </c>
      <c r="J34" s="31">
        <v>0</v>
      </c>
      <c r="K34" s="32">
        <v>21222</v>
      </c>
      <c r="L34" s="33" t="s">
        <v>35</v>
      </c>
      <c r="M34" s="34">
        <v>0</v>
      </c>
      <c r="N34" s="34">
        <v>0</v>
      </c>
      <c r="O34" s="34">
        <v>19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5">
        <f t="shared" si="0"/>
        <v>19</v>
      </c>
      <c r="V34" s="36">
        <f t="shared" si="1"/>
        <v>285035</v>
      </c>
    </row>
    <row r="35" spans="1:22" x14ac:dyDescent="0.3">
      <c r="A35" s="27" t="s">
        <v>100</v>
      </c>
      <c r="B35" s="27" t="s">
        <v>101</v>
      </c>
      <c r="C35" s="28" t="s">
        <v>102</v>
      </c>
      <c r="D35" s="28">
        <v>2024</v>
      </c>
      <c r="E35" s="29" t="s">
        <v>103</v>
      </c>
      <c r="F35" s="30">
        <v>10956</v>
      </c>
      <c r="G35" s="31">
        <v>51072</v>
      </c>
      <c r="H35" s="31">
        <v>49075</v>
      </c>
      <c r="I35" s="31">
        <v>4500</v>
      </c>
      <c r="J35" s="31">
        <v>0</v>
      </c>
      <c r="K35" s="32">
        <v>4900</v>
      </c>
      <c r="L35" s="33" t="s">
        <v>35</v>
      </c>
      <c r="M35" s="34">
        <v>0</v>
      </c>
      <c r="N35" s="34">
        <v>0</v>
      </c>
      <c r="O35" s="34">
        <v>4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5">
        <f t="shared" si="0"/>
        <v>4</v>
      </c>
      <c r="V35" s="36">
        <f t="shared" si="1"/>
        <v>120503</v>
      </c>
    </row>
    <row r="36" spans="1:22" x14ac:dyDescent="0.3">
      <c r="A36" s="27" t="s">
        <v>104</v>
      </c>
      <c r="B36" s="27" t="s">
        <v>105</v>
      </c>
      <c r="C36" s="28" t="s">
        <v>106</v>
      </c>
      <c r="D36" s="28">
        <v>2024</v>
      </c>
      <c r="E36" s="29" t="s">
        <v>34</v>
      </c>
      <c r="F36" s="30">
        <v>0</v>
      </c>
      <c r="G36" s="31">
        <v>208740</v>
      </c>
      <c r="H36" s="31">
        <v>51625</v>
      </c>
      <c r="I36" s="31">
        <v>0</v>
      </c>
      <c r="J36" s="31">
        <v>0</v>
      </c>
      <c r="K36" s="32">
        <v>20000</v>
      </c>
      <c r="L36" s="33" t="s">
        <v>35</v>
      </c>
      <c r="M36" s="34">
        <v>0</v>
      </c>
      <c r="N36" s="34">
        <v>0</v>
      </c>
      <c r="O36" s="34">
        <v>8</v>
      </c>
      <c r="P36" s="34">
        <v>7</v>
      </c>
      <c r="Q36" s="34">
        <v>0</v>
      </c>
      <c r="R36" s="34">
        <v>0</v>
      </c>
      <c r="S36" s="34">
        <v>0</v>
      </c>
      <c r="T36" s="34">
        <v>0</v>
      </c>
      <c r="U36" s="35">
        <f t="shared" si="0"/>
        <v>15</v>
      </c>
      <c r="V36" s="36">
        <f t="shared" si="1"/>
        <v>280365</v>
      </c>
    </row>
    <row r="37" spans="1:22" x14ac:dyDescent="0.3">
      <c r="A37" s="27" t="s">
        <v>107</v>
      </c>
      <c r="B37" s="27" t="s">
        <v>108</v>
      </c>
      <c r="C37" s="28" t="s">
        <v>109</v>
      </c>
      <c r="D37" s="28">
        <v>2024</v>
      </c>
      <c r="E37" s="29" t="s">
        <v>34</v>
      </c>
      <c r="F37" s="30">
        <v>0</v>
      </c>
      <c r="G37" s="31">
        <v>472416</v>
      </c>
      <c r="H37" s="31">
        <v>0</v>
      </c>
      <c r="I37" s="31">
        <v>0</v>
      </c>
      <c r="J37" s="31">
        <v>0</v>
      </c>
      <c r="K37" s="32">
        <v>23885</v>
      </c>
      <c r="L37" s="33" t="s">
        <v>35</v>
      </c>
      <c r="M37" s="34">
        <v>0</v>
      </c>
      <c r="N37" s="34">
        <v>0</v>
      </c>
      <c r="O37" s="34">
        <v>37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5">
        <f t="shared" si="0"/>
        <v>37</v>
      </c>
      <c r="V37" s="36">
        <f t="shared" si="1"/>
        <v>496301</v>
      </c>
    </row>
    <row r="38" spans="1:22" x14ac:dyDescent="0.3">
      <c r="A38" s="27" t="s">
        <v>39</v>
      </c>
      <c r="B38" s="27" t="s">
        <v>110</v>
      </c>
      <c r="C38" s="28" t="s">
        <v>111</v>
      </c>
      <c r="D38" s="28">
        <v>2024</v>
      </c>
      <c r="E38" s="29" t="s">
        <v>83</v>
      </c>
      <c r="F38" s="30">
        <v>0</v>
      </c>
      <c r="G38" s="31">
        <v>0</v>
      </c>
      <c r="H38" s="31">
        <v>62175</v>
      </c>
      <c r="I38" s="31">
        <v>0</v>
      </c>
      <c r="J38" s="31">
        <v>0</v>
      </c>
      <c r="K38" s="32">
        <v>6217</v>
      </c>
      <c r="L38" s="33" t="s">
        <v>36</v>
      </c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68392</v>
      </c>
    </row>
    <row r="39" spans="1:22" x14ac:dyDescent="0.3">
      <c r="A39" s="27" t="s">
        <v>112</v>
      </c>
      <c r="B39" s="27" t="s">
        <v>113</v>
      </c>
      <c r="C39" s="37" t="s">
        <v>114</v>
      </c>
      <c r="D39" s="28">
        <v>2024</v>
      </c>
      <c r="E39" s="29" t="s">
        <v>34</v>
      </c>
      <c r="F39" s="30">
        <v>0</v>
      </c>
      <c r="G39" s="31">
        <v>200460</v>
      </c>
      <c r="H39" s="31">
        <v>67920</v>
      </c>
      <c r="I39" s="31">
        <v>0</v>
      </c>
      <c r="J39" s="31">
        <v>2500</v>
      </c>
      <c r="K39" s="32">
        <v>25042</v>
      </c>
      <c r="L39" s="33" t="s">
        <v>35</v>
      </c>
      <c r="M39" s="34">
        <v>1</v>
      </c>
      <c r="N39" s="34">
        <v>1</v>
      </c>
      <c r="O39" s="34">
        <v>7</v>
      </c>
      <c r="P39" s="34">
        <v>6</v>
      </c>
      <c r="Q39" s="34">
        <v>0</v>
      </c>
      <c r="R39" s="34">
        <v>0</v>
      </c>
      <c r="S39" s="34">
        <v>0</v>
      </c>
      <c r="T39" s="34">
        <v>0</v>
      </c>
      <c r="U39" s="35">
        <f t="shared" si="0"/>
        <v>15</v>
      </c>
      <c r="V39" s="36">
        <f t="shared" si="1"/>
        <v>295922</v>
      </c>
    </row>
    <row r="40" spans="1:22" x14ac:dyDescent="0.3">
      <c r="A40" s="27" t="s">
        <v>100</v>
      </c>
      <c r="B40" s="27" t="s">
        <v>115</v>
      </c>
      <c r="C40" s="37" t="s">
        <v>116</v>
      </c>
      <c r="D40" s="28">
        <v>2024</v>
      </c>
      <c r="E40" s="29" t="s">
        <v>103</v>
      </c>
      <c r="F40" s="30">
        <v>15228</v>
      </c>
      <c r="G40" s="31">
        <v>51072</v>
      </c>
      <c r="H40" s="31">
        <v>45920</v>
      </c>
      <c r="I40" s="31">
        <v>9216</v>
      </c>
      <c r="J40" s="31">
        <v>2500</v>
      </c>
      <c r="K40" s="32">
        <v>9648</v>
      </c>
      <c r="L40" s="33" t="s">
        <v>35</v>
      </c>
      <c r="M40" s="34">
        <v>0</v>
      </c>
      <c r="N40" s="34">
        <v>0</v>
      </c>
      <c r="O40" s="34">
        <v>4</v>
      </c>
      <c r="P40" s="34">
        <v>0</v>
      </c>
      <c r="Q40" s="34">
        <v>0</v>
      </c>
      <c r="R40" s="34">
        <v>0</v>
      </c>
      <c r="S40" s="34">
        <v>0</v>
      </c>
      <c r="T40" s="34">
        <v>0</v>
      </c>
      <c r="U40" s="35">
        <f t="shared" si="0"/>
        <v>4</v>
      </c>
      <c r="V40" s="36">
        <f t="shared" si="1"/>
        <v>133584</v>
      </c>
    </row>
    <row r="41" spans="1:22" x14ac:dyDescent="0.3">
      <c r="A41" s="27" t="s">
        <v>100</v>
      </c>
      <c r="B41" s="27" t="s">
        <v>117</v>
      </c>
      <c r="C41" s="37" t="s">
        <v>118</v>
      </c>
      <c r="D41" s="28">
        <v>2024</v>
      </c>
      <c r="E41" s="29" t="s">
        <v>34</v>
      </c>
      <c r="F41" s="30">
        <v>0</v>
      </c>
      <c r="G41" s="31">
        <v>97644</v>
      </c>
      <c r="H41" s="31">
        <v>44852</v>
      </c>
      <c r="I41" s="31">
        <v>0</v>
      </c>
      <c r="J41" s="31">
        <v>2500</v>
      </c>
      <c r="K41" s="32">
        <v>9648</v>
      </c>
      <c r="L41" s="33" t="s">
        <v>35</v>
      </c>
      <c r="M41" s="34">
        <v>0</v>
      </c>
      <c r="N41" s="34">
        <v>3</v>
      </c>
      <c r="O41" s="34">
        <v>5</v>
      </c>
      <c r="P41" s="34">
        <v>0</v>
      </c>
      <c r="Q41" s="34">
        <v>0</v>
      </c>
      <c r="R41" s="34">
        <v>0</v>
      </c>
      <c r="S41" s="34">
        <v>0</v>
      </c>
      <c r="T41" s="34">
        <v>0</v>
      </c>
      <c r="U41" s="35">
        <f t="shared" si="0"/>
        <v>8</v>
      </c>
      <c r="V41" s="36">
        <f t="shared" si="1"/>
        <v>154644</v>
      </c>
    </row>
    <row r="42" spans="1:22" x14ac:dyDescent="0.3">
      <c r="A42" s="27" t="s">
        <v>119</v>
      </c>
      <c r="B42" s="27" t="s">
        <v>120</v>
      </c>
      <c r="C42" s="37" t="s">
        <v>121</v>
      </c>
      <c r="D42" s="28">
        <v>2024</v>
      </c>
      <c r="E42" s="29" t="s">
        <v>34</v>
      </c>
      <c r="F42" s="30">
        <v>0</v>
      </c>
      <c r="G42" s="31">
        <v>187944</v>
      </c>
      <c r="H42" s="31">
        <v>91755</v>
      </c>
      <c r="I42" s="31">
        <v>0</v>
      </c>
      <c r="J42" s="31">
        <v>2500</v>
      </c>
      <c r="K42" s="32">
        <v>0</v>
      </c>
      <c r="L42" s="33" t="s">
        <v>35</v>
      </c>
      <c r="M42" s="34">
        <v>0</v>
      </c>
      <c r="N42" s="34">
        <v>0</v>
      </c>
      <c r="O42" s="34">
        <v>6</v>
      </c>
      <c r="P42" s="34">
        <v>2</v>
      </c>
      <c r="Q42" s="34">
        <v>4</v>
      </c>
      <c r="R42" s="34">
        <v>0</v>
      </c>
      <c r="S42" s="34">
        <v>0</v>
      </c>
      <c r="T42" s="34">
        <v>0</v>
      </c>
      <c r="U42" s="35">
        <f t="shared" si="0"/>
        <v>12</v>
      </c>
      <c r="V42" s="36">
        <f t="shared" si="1"/>
        <v>282199</v>
      </c>
    </row>
    <row r="43" spans="1:22" x14ac:dyDescent="0.3">
      <c r="A43" s="27" t="s">
        <v>122</v>
      </c>
      <c r="B43" s="27" t="s">
        <v>123</v>
      </c>
      <c r="C43" s="37" t="s">
        <v>124</v>
      </c>
      <c r="D43" s="28">
        <v>2024</v>
      </c>
      <c r="E43" s="29" t="s">
        <v>125</v>
      </c>
      <c r="F43" s="30">
        <v>26400</v>
      </c>
      <c r="G43" s="31">
        <v>0</v>
      </c>
      <c r="H43" s="31">
        <v>292113</v>
      </c>
      <c r="I43" s="31">
        <v>109051</v>
      </c>
      <c r="J43" s="31">
        <v>2500</v>
      </c>
      <c r="K43" s="32">
        <v>42667</v>
      </c>
      <c r="L43" s="33"/>
      <c r="M43" s="34"/>
      <c r="N43" s="34"/>
      <c r="O43" s="34"/>
      <c r="P43" s="34"/>
      <c r="Q43" s="34"/>
      <c r="R43" s="34"/>
      <c r="S43" s="34"/>
      <c r="T43" s="34"/>
      <c r="U43" s="35">
        <f t="shared" si="0"/>
        <v>0</v>
      </c>
      <c r="V43" s="36">
        <f t="shared" si="1"/>
        <v>472731</v>
      </c>
    </row>
    <row r="44" spans="1:22" x14ac:dyDescent="0.3">
      <c r="A44" s="27" t="s">
        <v>126</v>
      </c>
      <c r="B44" s="27" t="s">
        <v>127</v>
      </c>
      <c r="C44" s="37" t="s">
        <v>128</v>
      </c>
      <c r="D44" s="28">
        <v>2024</v>
      </c>
      <c r="E44" s="29" t="s">
        <v>103</v>
      </c>
      <c r="F44" s="30">
        <v>114444</v>
      </c>
      <c r="G44" s="31">
        <v>234276</v>
      </c>
      <c r="H44" s="31">
        <v>211407</v>
      </c>
      <c r="I44" s="31">
        <v>4000</v>
      </c>
      <c r="J44" s="31">
        <v>2500</v>
      </c>
      <c r="K44" s="32">
        <v>56421</v>
      </c>
      <c r="L44" s="33" t="s">
        <v>35</v>
      </c>
      <c r="M44" s="34">
        <v>0</v>
      </c>
      <c r="N44" s="34">
        <v>0</v>
      </c>
      <c r="O44" s="34">
        <v>10</v>
      </c>
      <c r="P44" s="34">
        <v>7</v>
      </c>
      <c r="Q44" s="34">
        <v>0</v>
      </c>
      <c r="R44" s="34">
        <v>0</v>
      </c>
      <c r="S44" s="34">
        <v>0</v>
      </c>
      <c r="T44" s="34">
        <v>0</v>
      </c>
      <c r="U44" s="35">
        <f t="shared" si="0"/>
        <v>17</v>
      </c>
      <c r="V44" s="36">
        <f t="shared" si="1"/>
        <v>623048</v>
      </c>
    </row>
    <row r="45" spans="1:22" x14ac:dyDescent="0.3">
      <c r="A45" s="27"/>
      <c r="B45" s="27"/>
      <c r="C45" s="28"/>
      <c r="D45" s="28"/>
      <c r="E45" s="29"/>
      <c r="F45" s="30"/>
      <c r="G45" s="31"/>
      <c r="H45" s="31"/>
      <c r="I45" s="31"/>
      <c r="J45" s="31"/>
      <c r="K45" s="32"/>
      <c r="L45" s="33"/>
      <c r="M45" s="34"/>
      <c r="N45" s="34"/>
      <c r="O45" s="34"/>
      <c r="P45" s="34"/>
      <c r="Q45" s="34"/>
      <c r="R45" s="34"/>
      <c r="S45" s="34"/>
      <c r="T45" s="34"/>
      <c r="U45" s="35">
        <f t="shared" si="0"/>
        <v>0</v>
      </c>
      <c r="V45" s="36">
        <f t="shared" si="1"/>
        <v>0</v>
      </c>
    </row>
    <row r="46" spans="1:22" x14ac:dyDescent="0.3">
      <c r="A46" s="27"/>
      <c r="B46" s="27"/>
      <c r="C46" s="28"/>
      <c r="D46" s="28"/>
      <c r="E46" s="29"/>
      <c r="F46" s="30"/>
      <c r="G46" s="31"/>
      <c r="H46" s="31"/>
      <c r="I46" s="31"/>
      <c r="J46" s="31"/>
      <c r="K46" s="32"/>
      <c r="L46" s="33"/>
      <c r="M46" s="34"/>
      <c r="N46" s="34"/>
      <c r="O46" s="34"/>
      <c r="P46" s="34"/>
      <c r="Q46" s="34"/>
      <c r="R46" s="34"/>
      <c r="S46" s="34"/>
      <c r="T46" s="34"/>
      <c r="U46" s="35">
        <f t="shared" si="0"/>
        <v>0</v>
      </c>
      <c r="V46" s="36">
        <f t="shared" si="1"/>
        <v>0</v>
      </c>
    </row>
    <row r="47" spans="1:22" x14ac:dyDescent="0.3">
      <c r="A47" s="27"/>
      <c r="B47" s="27"/>
      <c r="C47" s="28"/>
      <c r="D47" s="28"/>
      <c r="E47" s="29"/>
      <c r="F47" s="30"/>
      <c r="G47" s="31"/>
      <c r="H47" s="31"/>
      <c r="I47" s="31"/>
      <c r="J47" s="31"/>
      <c r="K47" s="32"/>
      <c r="L47" s="33"/>
      <c r="M47" s="34"/>
      <c r="N47" s="34"/>
      <c r="O47" s="34"/>
      <c r="P47" s="34"/>
      <c r="Q47" s="34"/>
      <c r="R47" s="34"/>
      <c r="S47" s="34"/>
      <c r="T47" s="34"/>
      <c r="U47" s="35">
        <f t="shared" si="0"/>
        <v>0</v>
      </c>
      <c r="V47" s="36">
        <f t="shared" si="1"/>
        <v>0</v>
      </c>
    </row>
    <row r="48" spans="1:22" x14ac:dyDescent="0.3">
      <c r="A48" s="27"/>
      <c r="B48" s="27"/>
      <c r="C48" s="28"/>
      <c r="D48" s="28"/>
      <c r="E48" s="29"/>
      <c r="F48" s="30"/>
      <c r="G48" s="31"/>
      <c r="H48" s="31"/>
      <c r="I48" s="31"/>
      <c r="J48" s="31"/>
      <c r="K48" s="32"/>
      <c r="L48" s="33"/>
      <c r="M48" s="34"/>
      <c r="N48" s="34"/>
      <c r="O48" s="34"/>
      <c r="P48" s="34"/>
      <c r="Q48" s="34"/>
      <c r="R48" s="34"/>
      <c r="S48" s="34"/>
      <c r="T48" s="34"/>
      <c r="U48" s="35">
        <f t="shared" si="0"/>
        <v>0</v>
      </c>
      <c r="V48" s="36">
        <f t="shared" si="1"/>
        <v>0</v>
      </c>
    </row>
    <row r="49" spans="1:22" x14ac:dyDescent="0.3">
      <c r="A49" s="27"/>
      <c r="B49" s="27"/>
      <c r="C49" s="28"/>
      <c r="D49" s="28"/>
      <c r="E49" s="29"/>
      <c r="F49" s="30"/>
      <c r="G49" s="31"/>
      <c r="H49" s="31"/>
      <c r="I49" s="31"/>
      <c r="J49" s="31"/>
      <c r="K49" s="32"/>
      <c r="L49" s="33"/>
      <c r="M49" s="34"/>
      <c r="N49" s="34"/>
      <c r="O49" s="34"/>
      <c r="P49" s="34"/>
      <c r="Q49" s="34"/>
      <c r="R49" s="34"/>
      <c r="S49" s="34"/>
      <c r="T49" s="34"/>
      <c r="U49" s="35">
        <f t="shared" si="0"/>
        <v>0</v>
      </c>
      <c r="V49" s="36">
        <f t="shared" si="1"/>
        <v>0</v>
      </c>
    </row>
    <row r="50" spans="1:22" x14ac:dyDescent="0.3">
      <c r="A50" s="27"/>
      <c r="B50" s="27"/>
      <c r="C50" s="28"/>
      <c r="D50" s="28"/>
      <c r="E50" s="29"/>
      <c r="F50" s="30"/>
      <c r="G50" s="31"/>
      <c r="H50" s="31"/>
      <c r="I50" s="31"/>
      <c r="J50" s="31"/>
      <c r="K50" s="32"/>
      <c r="L50" s="33"/>
      <c r="M50" s="34"/>
      <c r="N50" s="34"/>
      <c r="O50" s="34"/>
      <c r="P50" s="34"/>
      <c r="Q50" s="34"/>
      <c r="R50" s="34"/>
      <c r="S50" s="34"/>
      <c r="T50" s="34"/>
      <c r="U50" s="35">
        <f t="shared" si="0"/>
        <v>0</v>
      </c>
      <c r="V50" s="36">
        <f t="shared" si="1"/>
        <v>0</v>
      </c>
    </row>
    <row r="51" spans="1:22" x14ac:dyDescent="0.3">
      <c r="A51" s="27"/>
      <c r="B51" s="27"/>
      <c r="C51" s="28"/>
      <c r="D51" s="28"/>
      <c r="E51" s="29"/>
      <c r="F51" s="30"/>
      <c r="G51" s="31"/>
      <c r="H51" s="31"/>
      <c r="I51" s="31"/>
      <c r="J51" s="31"/>
      <c r="K51" s="32"/>
      <c r="L51" s="33"/>
      <c r="M51" s="34"/>
      <c r="N51" s="34"/>
      <c r="O51" s="34"/>
      <c r="P51" s="34"/>
      <c r="Q51" s="34"/>
      <c r="R51" s="34"/>
      <c r="S51" s="34"/>
      <c r="T51" s="34"/>
      <c r="U51" s="35">
        <f t="shared" si="0"/>
        <v>0</v>
      </c>
      <c r="V51" s="36">
        <f t="shared" si="1"/>
        <v>0</v>
      </c>
    </row>
    <row r="52" spans="1:22" x14ac:dyDescent="0.3">
      <c r="A52" s="27"/>
      <c r="B52" s="27"/>
      <c r="C52" s="28"/>
      <c r="D52" s="28"/>
      <c r="E52" s="29"/>
      <c r="F52" s="30"/>
      <c r="G52" s="31"/>
      <c r="H52" s="31"/>
      <c r="I52" s="31"/>
      <c r="J52" s="31"/>
      <c r="K52" s="32"/>
      <c r="L52" s="33"/>
      <c r="M52" s="34"/>
      <c r="N52" s="34"/>
      <c r="O52" s="34"/>
      <c r="P52" s="34"/>
      <c r="Q52" s="34"/>
      <c r="R52" s="34"/>
      <c r="S52" s="34"/>
      <c r="T52" s="34"/>
      <c r="U52" s="35">
        <f t="shared" si="0"/>
        <v>0</v>
      </c>
      <c r="V52" s="36">
        <f t="shared" si="1"/>
        <v>0</v>
      </c>
    </row>
    <row r="53" spans="1:22" x14ac:dyDescent="0.3">
      <c r="A53" s="27"/>
      <c r="B53" s="27"/>
      <c r="C53" s="28"/>
      <c r="D53" s="28"/>
      <c r="E53" s="29"/>
      <c r="F53" s="30"/>
      <c r="G53" s="31"/>
      <c r="H53" s="31"/>
      <c r="I53" s="31"/>
      <c r="J53" s="31"/>
      <c r="K53" s="32"/>
      <c r="L53" s="33"/>
      <c r="M53" s="34"/>
      <c r="N53" s="34"/>
      <c r="O53" s="34"/>
      <c r="P53" s="34"/>
      <c r="Q53" s="34"/>
      <c r="R53" s="34"/>
      <c r="S53" s="34"/>
      <c r="T53" s="34"/>
      <c r="U53" s="35">
        <f t="shared" si="0"/>
        <v>0</v>
      </c>
      <c r="V53" s="36">
        <f t="shared" si="1"/>
        <v>0</v>
      </c>
    </row>
    <row r="54" spans="1:22" x14ac:dyDescent="0.3">
      <c r="A54" s="27"/>
      <c r="B54" s="27"/>
      <c r="C54" s="28"/>
      <c r="D54" s="28"/>
      <c r="E54" s="29"/>
      <c r="F54" s="30"/>
      <c r="G54" s="31"/>
      <c r="H54" s="31"/>
      <c r="I54" s="31"/>
      <c r="J54" s="31"/>
      <c r="K54" s="32"/>
      <c r="L54" s="33"/>
      <c r="M54" s="34"/>
      <c r="N54" s="34"/>
      <c r="O54" s="34"/>
      <c r="P54" s="34"/>
      <c r="Q54" s="34"/>
      <c r="R54" s="34"/>
      <c r="S54" s="34"/>
      <c r="T54" s="34"/>
      <c r="U54" s="35">
        <f t="shared" si="0"/>
        <v>0</v>
      </c>
      <c r="V54" s="36">
        <f t="shared" si="1"/>
        <v>0</v>
      </c>
    </row>
  </sheetData>
  <autoFilter ref="A8:V8" xr:uid="{E6278AAC-5BFE-4F0A-9455-F0E5FA03F307}"/>
  <conditionalFormatting sqref="D9:D54">
    <cfRule type="expression" dxfId="2" priority="1">
      <formula>OR($D9&gt;2024,AND($D9&lt;2024,$D9&lt;&gt;""))</formula>
    </cfRule>
  </conditionalFormatting>
  <conditionalFormatting sqref="V9:V54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54" xr:uid="{DA013474-ED8D-40B6-A463-926563520B96}">
      <formula1>"N/A, FMR, Actual Rent"</formula1>
    </dataValidation>
    <dataValidation type="list" allowBlank="1" showInputMessage="1" showErrorMessage="1" sqref="E9:E54" xr:uid="{00944661-79CD-4074-9E6D-5330AE6E5843}">
      <formula1>"PH, TH, Joint TH &amp; PH-RRH, HMIS, SSO, TRA, PRA, SRA, S+C/SRO"</formula1>
    </dataValidation>
    <dataValidation allowBlank="1" showErrorMessage="1" sqref="A8:V8" xr:uid="{7E42E51E-7E16-4A86-9D94-8DF3B74B4CAC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 Moore</cp:lastModifiedBy>
  <dcterms:created xsi:type="dcterms:W3CDTF">2023-05-19T14:09:51Z</dcterms:created>
  <dcterms:modified xsi:type="dcterms:W3CDTF">2023-08-25T03:12:22Z</dcterms:modified>
</cp:coreProperties>
</file>