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CA23633-334A-40E4-A890-C435B83EA43E}" xr6:coauthVersionLast="47" xr6:coauthVersionMax="47" xr10:uidLastSave="{00000000-0000-0000-0000-000000000000}"/>
  <bookViews>
    <workbookView xWindow="3675" yWindow="3675" windowWidth="33840" windowHeight="18218" xr2:uid="{2D4892F6-189F-46C8-AE0E-4423B58E69C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<sst xmlns="http://schemas.openxmlformats.org/spreadsheetml/2006/main" count="154" uniqueCount="102">
  <si>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</si>
  <si>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</si>
  <si>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</si>
  <si>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</si>
  <si>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</si>
  <si>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</si>
  <si>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</si>
  <si>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</si>
  <si>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</si>
  <si>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</si>
  <si>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</si>
  <si>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</si>
  <si>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</si>
  <si>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</si>
  <si>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</si>
  <si>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</si>
  <si>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</si>
  <si>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</si>
  <si>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</si>
  <si>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</si>
  <si>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</si>
  <si>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</si>
  <si>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</si>
  <si>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</si>
  <si>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</si>
  <si>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</si>
  <si>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</si>
  <si>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</si>
  <si>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</si>
  <si>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</si>
  <si>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TX-600</t>
  </si>
  <si>
    <t>Housing Crisis Center, Inc.</t>
  </si>
  <si>
    <t>Permanent Housing Services</t>
  </si>
  <si>
    <t>TX0047L6T002213</t>
  </si>
  <si>
    <t>PH</t>
  </si>
  <si>
    <t/>
  </si>
  <si>
    <t>Fort Worth</t>
  </si>
  <si>
    <t>Dallas City &amp; County, Irving CoC</t>
  </si>
  <si>
    <t>Metro Dallas Homeless Alliance</t>
  </si>
  <si>
    <t xml:space="preserve">CitySquare </t>
  </si>
  <si>
    <t>Destination Home</t>
  </si>
  <si>
    <t>TX0054L6T002215</t>
  </si>
  <si>
    <t>PWA Coalition of Dallas, Inc. d/b/a AIDS Services of Dallas</t>
  </si>
  <si>
    <t>Hilcrest House 2022</t>
  </si>
  <si>
    <t>TX0059L6T002214</t>
  </si>
  <si>
    <t>Veterans Housing Partnership</t>
  </si>
  <si>
    <t>TX0068L6T002215</t>
  </si>
  <si>
    <t>Promise House, Inc.</t>
  </si>
  <si>
    <t>Promise House Wesley Inn</t>
  </si>
  <si>
    <t>TX0070L6T002215</t>
  </si>
  <si>
    <t>Joint TH &amp; PH-RRH</t>
  </si>
  <si>
    <t>FMR</t>
  </si>
  <si>
    <t>Metrocare Services</t>
  </si>
  <si>
    <t>Safe Haven (FY2022)</t>
  </si>
  <si>
    <t>TX0071L6T002215</t>
  </si>
  <si>
    <t>SH</t>
  </si>
  <si>
    <t>Leasing (Consolidated) Renewal (FY2022)</t>
  </si>
  <si>
    <t>TX0256L6T002210</t>
  </si>
  <si>
    <t>Permanent Housing (Family) ACE</t>
  </si>
  <si>
    <t>TX0284L6T002211</t>
  </si>
  <si>
    <t>Family Gateway, Inc.</t>
  </si>
  <si>
    <t>PSH 18</t>
  </si>
  <si>
    <t>TX0285L6T002211</t>
  </si>
  <si>
    <t>OnTRAC Permanent Housing</t>
  </si>
  <si>
    <t>TX0307L6T002212</t>
  </si>
  <si>
    <t>Home Again</t>
  </si>
  <si>
    <t>TX0379L6T002208</t>
  </si>
  <si>
    <t xml:space="preserve">Housing Forward </t>
  </si>
  <si>
    <t>CAS Renewal FY2022</t>
  </si>
  <si>
    <t>TX0404L6T002207</t>
  </si>
  <si>
    <t>SSO</t>
  </si>
  <si>
    <t>HMIS Renewal FY2022</t>
  </si>
  <si>
    <t>TX0405L6T002207</t>
  </si>
  <si>
    <t>OnTRAC Dallas TH/RRH</t>
  </si>
  <si>
    <t>TX0489L6T002205</t>
  </si>
  <si>
    <t>Hope's Door Inc.</t>
  </si>
  <si>
    <t>Renewal TH-RRH Project FY2022 HDNBC</t>
  </si>
  <si>
    <t>TX0490L6T002205</t>
  </si>
  <si>
    <t>Texas Muslim Women's Foundation, Inc.</t>
  </si>
  <si>
    <t>Texas Muslim Women's Foundation Transitional Housing and Rapid Rehousing Renewal FY22</t>
  </si>
  <si>
    <t>TX0518L6T002204</t>
  </si>
  <si>
    <t>Austin Street Center</t>
  </si>
  <si>
    <t>Rapid Re-Housing</t>
  </si>
  <si>
    <t>TX0545L6T002203</t>
  </si>
  <si>
    <t>Bridge Steps</t>
  </si>
  <si>
    <t>Bridge RRH Renewal Project</t>
  </si>
  <si>
    <t>TX0546L6T002203</t>
  </si>
  <si>
    <t>FG Rapid Rehousing</t>
  </si>
  <si>
    <t>TX0548L6T002203</t>
  </si>
  <si>
    <t>First Presbyterian Church of Dallas, Texas dba The Stewpot</t>
  </si>
  <si>
    <t>The Stewpot Housing Program</t>
  </si>
  <si>
    <t>TX0616L6T002201</t>
  </si>
  <si>
    <t>FY2022 DV CAS Bonus</t>
  </si>
  <si>
    <t>TX0676D6T002200</t>
  </si>
  <si>
    <t>Under 1 Roof</t>
  </si>
  <si>
    <t>2023 Under 1 Roof Permanent Supportive Housing</t>
  </si>
  <si>
    <t>TX0677L6T002200</t>
  </si>
  <si>
    <t>Shared Housing Center, Inc.</t>
  </si>
  <si>
    <t>Shared Housing Center DV 2022 RRH</t>
  </si>
  <si>
    <t>TX0678D6T002200</t>
  </si>
  <si>
    <t>FY2022 DV RRH Bonus</t>
  </si>
  <si>
    <t>TX0680D6T002200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</si>
</sst>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DC3D-94AF-44E7-9A8A-97A3C2EBF4F8}">
  <sheetPr codeName="Sheet10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21048639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286823</v>
      </c>
      <c r="G9" s="31">
        <v>0</v>
      </c>
      <c r="H9" s="31">
        <v>90000</v>
      </c>
      <c r="I9" s="31">
        <v>6545</v>
      </c>
      <c r="J9" s="31">
        <v>0</v>
      </c>
      <c r="K9" s="32">
        <v>22278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2" si="0">SUM(M9:T9)</f>
        <v>0</v>
      </c>
      <c r="V9" s="36">
        <f t="shared" ref="V9:V42" si="1">SUM(F9:K9)</f>
        <v>405646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3513225</v>
      </c>
      <c r="G10" s="31">
        <v>0</v>
      </c>
      <c r="H10" s="31">
        <v>872344</v>
      </c>
      <c r="I10" s="31">
        <v>195415</v>
      </c>
      <c r="J10" s="31">
        <v>0</v>
      </c>
      <c r="K10" s="32">
        <v>133313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4714297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293709</v>
      </c>
      <c r="I11" s="31">
        <v>726187</v>
      </c>
      <c r="J11" s="31">
        <v>0</v>
      </c>
      <c r="K11" s="32">
        <v>54255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1074151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376750</v>
      </c>
      <c r="G12" s="31">
        <v>0</v>
      </c>
      <c r="H12" s="31">
        <v>100115</v>
      </c>
      <c r="I12" s="31">
        <v>6545</v>
      </c>
      <c r="J12" s="31">
        <v>0</v>
      </c>
      <c r="K12" s="32">
        <v>34000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517410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82800</v>
      </c>
      <c r="H13" s="31">
        <v>83128</v>
      </c>
      <c r="I13" s="31">
        <v>31724</v>
      </c>
      <c r="J13" s="31">
        <v>0</v>
      </c>
      <c r="K13" s="32">
        <v>13371</v>
      </c>
      <c r="L13" s="33" t="s">
        <v>51</v>
      </c>
      <c r="M13" s="34">
        <v>0</v>
      </c>
      <c r="N13" s="34">
        <v>0</v>
      </c>
      <c r="O13" s="34">
        <v>6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211023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55</v>
      </c>
      <c r="F14" s="30">
        <v>171731</v>
      </c>
      <c r="G14" s="31">
        <v>0</v>
      </c>
      <c r="H14" s="31">
        <v>90515</v>
      </c>
      <c r="I14" s="31">
        <v>123568</v>
      </c>
      <c r="J14" s="31">
        <v>0</v>
      </c>
      <c r="K14" s="32">
        <v>18251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404065</v>
      </c>
    </row>
    <row r="15" spans="1:22" x14ac:dyDescent="0.45">
      <c r="A15" s="27" t="s">
        <v>52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3060407</v>
      </c>
      <c r="G15" s="31">
        <v>0</v>
      </c>
      <c r="H15" s="31">
        <v>460974</v>
      </c>
      <c r="I15" s="31">
        <v>450798</v>
      </c>
      <c r="J15" s="31">
        <v>3237</v>
      </c>
      <c r="K15" s="32">
        <v>138454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4113870</v>
      </c>
    </row>
    <row r="16" spans="1:22" x14ac:dyDescent="0.45">
      <c r="A16" s="27" t="s">
        <v>31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292615</v>
      </c>
      <c r="G16" s="31">
        <v>0</v>
      </c>
      <c r="H16" s="31">
        <v>92174</v>
      </c>
      <c r="I16" s="31">
        <v>6545</v>
      </c>
      <c r="J16" s="31">
        <v>0</v>
      </c>
      <c r="K16" s="32">
        <v>20000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411334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265204</v>
      </c>
      <c r="G17" s="31">
        <v>0</v>
      </c>
      <c r="H17" s="31">
        <v>46620</v>
      </c>
      <c r="I17" s="31">
        <v>0</v>
      </c>
      <c r="J17" s="31">
        <v>0</v>
      </c>
      <c r="K17" s="32">
        <v>15978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327802</v>
      </c>
    </row>
    <row r="18" spans="1:22" x14ac:dyDescent="0.45">
      <c r="A18" s="27" t="s">
        <v>39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0</v>
      </c>
      <c r="G18" s="31">
        <v>286248</v>
      </c>
      <c r="H18" s="31">
        <v>0</v>
      </c>
      <c r="I18" s="31">
        <v>0</v>
      </c>
      <c r="J18" s="31">
        <v>0</v>
      </c>
      <c r="K18" s="32">
        <v>9977</v>
      </c>
      <c r="L18" s="33" t="s">
        <v>51</v>
      </c>
      <c r="M18" s="34">
        <v>0</v>
      </c>
      <c r="N18" s="34">
        <v>4</v>
      </c>
      <c r="O18" s="34">
        <v>17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21</v>
      </c>
      <c r="V18" s="36">
        <f t="shared" si="1"/>
        <v>296225</v>
      </c>
    </row>
    <row r="19" spans="1:22" x14ac:dyDescent="0.45">
      <c r="A19" s="27" t="s">
        <v>31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554712</v>
      </c>
      <c r="H19" s="31">
        <v>213880</v>
      </c>
      <c r="I19" s="31">
        <v>0</v>
      </c>
      <c r="J19" s="31">
        <v>0</v>
      </c>
      <c r="K19" s="32">
        <v>47310</v>
      </c>
      <c r="L19" s="33" t="s">
        <v>51</v>
      </c>
      <c r="M19" s="34">
        <v>0</v>
      </c>
      <c r="N19" s="34">
        <v>0</v>
      </c>
      <c r="O19" s="34">
        <v>15</v>
      </c>
      <c r="P19" s="34">
        <v>20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36</v>
      </c>
      <c r="V19" s="36">
        <f t="shared" si="1"/>
        <v>815902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70</v>
      </c>
      <c r="F20" s="30">
        <v>0</v>
      </c>
      <c r="G20" s="31">
        <v>0</v>
      </c>
      <c r="H20" s="31">
        <v>314605</v>
      </c>
      <c r="I20" s="31">
        <v>0</v>
      </c>
      <c r="J20" s="31">
        <v>0</v>
      </c>
      <c r="K20" s="32">
        <v>17651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332256</v>
      </c>
    </row>
    <row r="21" spans="1:22" x14ac:dyDescent="0.45">
      <c r="A21" s="27" t="s">
        <v>67</v>
      </c>
      <c r="B21" s="27" t="s">
        <v>71</v>
      </c>
      <c r="C21" s="28" t="s">
        <v>72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454600</v>
      </c>
      <c r="K21" s="32">
        <v>45400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500000</v>
      </c>
    </row>
    <row r="22" spans="1:22" x14ac:dyDescent="0.45">
      <c r="A22" s="27" t="s">
        <v>39</v>
      </c>
      <c r="B22" s="27" t="s">
        <v>73</v>
      </c>
      <c r="C22" s="28" t="s">
        <v>74</v>
      </c>
      <c r="D22" s="28">
        <v>2024</v>
      </c>
      <c r="E22" s="29" t="s">
        <v>50</v>
      </c>
      <c r="F22" s="30">
        <v>40800</v>
      </c>
      <c r="G22" s="31">
        <v>80136</v>
      </c>
      <c r="H22" s="31">
        <v>59915</v>
      </c>
      <c r="I22" s="31">
        <v>13200</v>
      </c>
      <c r="J22" s="31">
        <v>0</v>
      </c>
      <c r="K22" s="32">
        <v>9427</v>
      </c>
      <c r="L22" s="33" t="s">
        <v>51</v>
      </c>
      <c r="M22" s="34">
        <v>0</v>
      </c>
      <c r="N22" s="34">
        <v>3</v>
      </c>
      <c r="O22" s="34">
        <v>3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203478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50</v>
      </c>
      <c r="F23" s="30">
        <v>0</v>
      </c>
      <c r="G23" s="31">
        <v>381408</v>
      </c>
      <c r="H23" s="31">
        <v>57220</v>
      </c>
      <c r="I23" s="31">
        <v>0</v>
      </c>
      <c r="J23" s="31">
        <v>0</v>
      </c>
      <c r="K23" s="32">
        <v>25000</v>
      </c>
      <c r="L23" s="33" t="s">
        <v>51</v>
      </c>
      <c r="M23" s="34">
        <v>0</v>
      </c>
      <c r="N23" s="34">
        <v>0</v>
      </c>
      <c r="O23" s="34">
        <v>2</v>
      </c>
      <c r="P23" s="34">
        <v>14</v>
      </c>
      <c r="Q23" s="34">
        <v>6</v>
      </c>
      <c r="R23" s="34">
        <v>0</v>
      </c>
      <c r="S23" s="34">
        <v>0</v>
      </c>
      <c r="T23" s="34">
        <v>0</v>
      </c>
      <c r="U23" s="35">
        <f t="shared" si="0"/>
        <v>22</v>
      </c>
      <c r="V23" s="36">
        <f t="shared" si="1"/>
        <v>463628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50</v>
      </c>
      <c r="F24" s="30">
        <v>60672</v>
      </c>
      <c r="G24" s="31">
        <v>142464</v>
      </c>
      <c r="H24" s="31">
        <v>54275</v>
      </c>
      <c r="I24" s="31">
        <v>3000</v>
      </c>
      <c r="J24" s="31">
        <v>9042</v>
      </c>
      <c r="K24" s="32">
        <v>23600</v>
      </c>
      <c r="L24" s="33" t="s">
        <v>51</v>
      </c>
      <c r="M24" s="34">
        <v>0</v>
      </c>
      <c r="N24" s="34">
        <v>1</v>
      </c>
      <c r="O24" s="34">
        <v>4</v>
      </c>
      <c r="P24" s="34">
        <v>2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9</v>
      </c>
      <c r="V24" s="36">
        <f t="shared" si="1"/>
        <v>293053</v>
      </c>
    </row>
    <row r="25" spans="1:22" x14ac:dyDescent="0.45">
      <c r="A25" s="27" t="s">
        <v>81</v>
      </c>
      <c r="B25" s="27" t="s">
        <v>82</v>
      </c>
      <c r="C25" s="28" t="s">
        <v>83</v>
      </c>
      <c r="D25" s="28">
        <v>2024</v>
      </c>
      <c r="E25" s="29" t="s">
        <v>34</v>
      </c>
      <c r="F25" s="30">
        <v>0</v>
      </c>
      <c r="G25" s="31">
        <v>979800</v>
      </c>
      <c r="H25" s="31">
        <v>351900</v>
      </c>
      <c r="I25" s="31">
        <v>0</v>
      </c>
      <c r="J25" s="31">
        <v>0</v>
      </c>
      <c r="K25" s="32">
        <v>0</v>
      </c>
      <c r="L25" s="33" t="s">
        <v>51</v>
      </c>
      <c r="M25" s="34">
        <v>0</v>
      </c>
      <c r="N25" s="34">
        <v>0</v>
      </c>
      <c r="O25" s="34">
        <v>71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71</v>
      </c>
      <c r="V25" s="36">
        <f t="shared" si="1"/>
        <v>1331700</v>
      </c>
    </row>
    <row r="26" spans="1:22" x14ac:dyDescent="0.45">
      <c r="A26" s="27" t="s">
        <v>84</v>
      </c>
      <c r="B26" s="27" t="s">
        <v>85</v>
      </c>
      <c r="C26" s="28" t="s">
        <v>86</v>
      </c>
      <c r="D26" s="28">
        <v>2024</v>
      </c>
      <c r="E26" s="29" t="s">
        <v>34</v>
      </c>
      <c r="F26" s="30">
        <v>0</v>
      </c>
      <c r="G26" s="31">
        <v>386400</v>
      </c>
      <c r="H26" s="31">
        <v>81154</v>
      </c>
      <c r="I26" s="31">
        <v>0</v>
      </c>
      <c r="J26" s="31">
        <v>0</v>
      </c>
      <c r="K26" s="32">
        <v>37521</v>
      </c>
      <c r="L26" s="33" t="s">
        <v>51</v>
      </c>
      <c r="M26" s="34">
        <v>0</v>
      </c>
      <c r="N26" s="34">
        <v>0</v>
      </c>
      <c r="O26" s="34">
        <v>28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28</v>
      </c>
      <c r="V26" s="36">
        <f t="shared" si="1"/>
        <v>505075</v>
      </c>
    </row>
    <row r="27" spans="1:22" x14ac:dyDescent="0.45">
      <c r="A27" s="27" t="s">
        <v>60</v>
      </c>
      <c r="B27" s="27" t="s">
        <v>87</v>
      </c>
      <c r="C27" s="28" t="s">
        <v>88</v>
      </c>
      <c r="D27" s="28">
        <v>2024</v>
      </c>
      <c r="E27" s="29" t="s">
        <v>34</v>
      </c>
      <c r="F27" s="30">
        <v>0</v>
      </c>
      <c r="G27" s="31">
        <v>316632</v>
      </c>
      <c r="H27" s="31">
        <v>46607</v>
      </c>
      <c r="I27" s="31">
        <v>0</v>
      </c>
      <c r="J27" s="31">
        <v>0</v>
      </c>
      <c r="K27" s="32">
        <v>0</v>
      </c>
      <c r="L27" s="33" t="s">
        <v>51</v>
      </c>
      <c r="M27" s="34">
        <v>0</v>
      </c>
      <c r="N27" s="34">
        <v>0</v>
      </c>
      <c r="O27" s="34">
        <v>0</v>
      </c>
      <c r="P27" s="34">
        <v>13</v>
      </c>
      <c r="Q27" s="34">
        <v>5</v>
      </c>
      <c r="R27" s="34">
        <v>0</v>
      </c>
      <c r="S27" s="34">
        <v>0</v>
      </c>
      <c r="T27" s="34">
        <v>0</v>
      </c>
      <c r="U27" s="35">
        <f t="shared" si="0"/>
        <v>18</v>
      </c>
      <c r="V27" s="36">
        <f t="shared" si="1"/>
        <v>363239</v>
      </c>
    </row>
    <row r="28" spans="1:22" x14ac:dyDescent="0.45">
      <c r="A28" s="27" t="s">
        <v>89</v>
      </c>
      <c r="B28" s="27" t="s">
        <v>90</v>
      </c>
      <c r="C28" s="28" t="s">
        <v>91</v>
      </c>
      <c r="D28" s="28">
        <v>2024</v>
      </c>
      <c r="E28" s="29" t="s">
        <v>34</v>
      </c>
      <c r="F28" s="30">
        <v>560550</v>
      </c>
      <c r="G28" s="31">
        <v>0</v>
      </c>
      <c r="H28" s="31">
        <v>171360</v>
      </c>
      <c r="I28" s="31">
        <v>101909</v>
      </c>
      <c r="J28" s="31">
        <v>500</v>
      </c>
      <c r="K28" s="32">
        <v>43500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877819</v>
      </c>
    </row>
    <row r="29" spans="1:22" x14ac:dyDescent="0.45">
      <c r="A29" s="27" t="s">
        <v>67</v>
      </c>
      <c r="B29" s="27" t="s">
        <v>92</v>
      </c>
      <c r="C29" s="28" t="s">
        <v>93</v>
      </c>
      <c r="D29" s="28">
        <v>2024</v>
      </c>
      <c r="E29" s="29" t="s">
        <v>70</v>
      </c>
      <c r="F29" s="30">
        <v>0</v>
      </c>
      <c r="G29" s="31">
        <v>0</v>
      </c>
      <c r="H29" s="31">
        <v>320618</v>
      </c>
      <c r="I29" s="31">
        <v>0</v>
      </c>
      <c r="J29" s="31">
        <v>0</v>
      </c>
      <c r="K29" s="32">
        <v>31932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352550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2024</v>
      </c>
      <c r="E30" s="29" t="s">
        <v>34</v>
      </c>
      <c r="F30" s="30">
        <v>0</v>
      </c>
      <c r="G30" s="31">
        <v>366696</v>
      </c>
      <c r="H30" s="31">
        <v>165670</v>
      </c>
      <c r="I30" s="31">
        <v>19000</v>
      </c>
      <c r="J30" s="31">
        <v>0</v>
      </c>
      <c r="K30" s="32">
        <v>55137</v>
      </c>
      <c r="L30" s="33" t="s">
        <v>51</v>
      </c>
      <c r="M30" s="34">
        <v>0</v>
      </c>
      <c r="N30" s="34">
        <v>0</v>
      </c>
      <c r="O30" s="34">
        <v>20</v>
      </c>
      <c r="P30" s="34">
        <v>3</v>
      </c>
      <c r="Q30" s="34">
        <v>2</v>
      </c>
      <c r="R30" s="34">
        <v>0</v>
      </c>
      <c r="S30" s="34">
        <v>0</v>
      </c>
      <c r="T30" s="34">
        <v>0</v>
      </c>
      <c r="U30" s="35">
        <f t="shared" si="0"/>
        <v>25</v>
      </c>
      <c r="V30" s="36">
        <f t="shared" si="1"/>
        <v>606503</v>
      </c>
    </row>
    <row r="31" spans="1:22" x14ac:dyDescent="0.45">
      <c r="A31" s="27" t="s">
        <v>97</v>
      </c>
      <c r="B31" s="27" t="s">
        <v>98</v>
      </c>
      <c r="C31" s="28" t="s">
        <v>99</v>
      </c>
      <c r="D31" s="28">
        <v>2024</v>
      </c>
      <c r="E31" s="29" t="s">
        <v>34</v>
      </c>
      <c r="F31" s="30">
        <v>0</v>
      </c>
      <c r="G31" s="31">
        <v>371760</v>
      </c>
      <c r="H31" s="31">
        <v>52410</v>
      </c>
      <c r="I31" s="31">
        <v>0</v>
      </c>
      <c r="J31" s="31">
        <v>0</v>
      </c>
      <c r="K31" s="32">
        <v>18564</v>
      </c>
      <c r="L31" s="33" t="s">
        <v>51</v>
      </c>
      <c r="M31" s="34">
        <v>0</v>
      </c>
      <c r="N31" s="34">
        <v>0</v>
      </c>
      <c r="O31" s="34">
        <v>0</v>
      </c>
      <c r="P31" s="34">
        <v>10</v>
      </c>
      <c r="Q31" s="34">
        <v>10</v>
      </c>
      <c r="R31" s="34">
        <v>0</v>
      </c>
      <c r="S31" s="34">
        <v>0</v>
      </c>
      <c r="T31" s="34">
        <v>0</v>
      </c>
      <c r="U31" s="35">
        <f t="shared" si="0"/>
        <v>20</v>
      </c>
      <c r="V31" s="36">
        <f t="shared" si="1"/>
        <v>442734</v>
      </c>
    </row>
    <row r="32" spans="1:22" x14ac:dyDescent="0.45">
      <c r="A32" s="27" t="s">
        <v>67</v>
      </c>
      <c r="B32" s="27" t="s">
        <v>100</v>
      </c>
      <c r="C32" s="28" t="s">
        <v>101</v>
      </c>
      <c r="D32" s="28">
        <v>2024</v>
      </c>
      <c r="E32" s="29" t="s">
        <v>34</v>
      </c>
      <c r="F32" s="30">
        <v>0</v>
      </c>
      <c r="G32" s="31">
        <v>1041600</v>
      </c>
      <c r="H32" s="31">
        <v>308718</v>
      </c>
      <c r="I32" s="31">
        <v>0</v>
      </c>
      <c r="J32" s="31">
        <v>0</v>
      </c>
      <c r="K32" s="32">
        <v>134561</v>
      </c>
      <c r="L32" s="33" t="s">
        <v>51</v>
      </c>
      <c r="M32" s="34">
        <v>0</v>
      </c>
      <c r="N32" s="34">
        <v>0</v>
      </c>
      <c r="O32" s="34">
        <v>0</v>
      </c>
      <c r="P32" s="34">
        <v>0</v>
      </c>
      <c r="Q32" s="34">
        <v>50</v>
      </c>
      <c r="R32" s="34">
        <v>0</v>
      </c>
      <c r="S32" s="34">
        <v>0</v>
      </c>
      <c r="T32" s="34">
        <v>0</v>
      </c>
      <c r="U32" s="35">
        <f t="shared" si="0"/>
        <v>50</v>
      </c>
      <c r="V32" s="36">
        <f t="shared" si="1"/>
        <v>1484879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7FF9DC3D-94AF-44E7-9A8A-97A3C2EBF4F8}"/>
  <conditionalFormatting sqref="D9:D42">
    <cfRule type="expression" dxfId="2" priority="1">
      <formula>OR($D9&gt;2024,AND($D9&lt;2024,$D9&lt;&gt;""))</formula>
    </cfRule>
  </conditionalFormatting>
  <conditionalFormatting sqref="V9:V4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2" xr:uid="{B8700536-F1BC-45AF-8124-132BEF9EA363}">
      <formula1>"N/A, FMR, Actual Rent"</formula1>
    </dataValidation>
    <dataValidation type="list" allowBlank="1" showInputMessage="1" showErrorMessage="1" sqref="E9:E42" xr:uid="{997F9982-F99F-48A4-B428-ADEC2EABF9AB}">
      <formula1>"PH, TH, Joint TH &amp; PH-RRH, HMIS, SSO, TRA, PRA, SRA, S+C/SRO"</formula1>
    </dataValidation>
    <dataValidation allowBlank="1" showErrorMessage="1" sqref="A8:V8" xr:uid="{1D27ED26-7E8B-481F-AE2A-7B7497B1A3C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2023-08-08T18:26:20Z</dcterms:created>
  <dcterms:modified xsi:type="dcterms:W3CDTF">2023-08-10T14:16:51Z</dcterms:modified>
</cp:coreProperties>
</file>