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53FE54E0-889F-473C-93E9-266365F2B95E}" xr6:coauthVersionLast="47" xr6:coauthVersionMax="47" xr10:uidLastSave="{00000000-0000-0000-0000-000000000000}"/>
  <bookViews>
    <workbookView xWindow="735" yWindow="735" windowWidth="19238" windowHeight="11220" xr2:uid="{8898A54A-0445-43BC-976A-8874CC210497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3" i="1" l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<sst xmlns="http://schemas.openxmlformats.org/spreadsheetml/2006/main" count="59" uniqueCount="47">
  <si>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</si>
  <si>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</si>
  <si>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</si>
  <si>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</si>
  <si>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</si>
  <si>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</si>
  <si>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</si>
  <si>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</si>
  <si>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</si>
  <si>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</si>
  <si>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</si>
  <si>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</si>
  <si>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</si>
  <si>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</si>
  <si>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</si>
  <si>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</si>
  <si>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</si>
  <si>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</si>
  <si>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</si>
  <si>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</si>
  <si>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</si>
  <si>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</si>
  <si>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</si>
  <si>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</si>
  <si>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</si>
  <si>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</si>
  <si>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</si>
  <si>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</si>
  <si>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</si>
  <si>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</si>
  <si>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TN-512</t>
  </si>
  <si>
    <t>Tennessee Valley Coalition to End Homelessness, Inc.</t>
  </si>
  <si>
    <t>HMIS Staffing FY2022</t>
  </si>
  <si>
    <t>TN0141L4J122213</t>
  </si>
  <si>
    <t/>
  </si>
  <si>
    <t>Knoxville</t>
  </si>
  <si>
    <t>Morristown/Blount, Sevier, Campbell, Cocke Counties CoC</t>
  </si>
  <si>
    <t>PSH Operation Restore FY2022</t>
  </si>
  <si>
    <t>TN0198L4J122211</t>
  </si>
  <si>
    <t>PH</t>
  </si>
  <si>
    <t>HMIS System FY2022</t>
  </si>
  <si>
    <t>TN0199L4J122210</t>
  </si>
  <si>
    <t>PSH Family Services FY2022</t>
  </si>
  <si>
    <t>TN0200L4J122209</t>
  </si>
  <si>
    <t>SSO Coordinated Entry FY2022</t>
  </si>
  <si>
    <t>TN0344L4J122203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</si>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</sst>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BF8D9-0A0C-4019-B7CD-3CD3A3A0F8C0}">
  <sheetPr codeName="Sheet331">
    <pageSetUpPr fitToPage="1"/>
  </sheetPr>
  <dimension ref="A1:DG23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481013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67086</v>
      </c>
      <c r="K9" s="32">
        <v>1800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23" si="0">SUM(M9:T9)</f>
        <v>0</v>
      </c>
      <c r="V9" s="36">
        <f t="shared" ref="V9:V23" si="1">SUM(F9:K9)</f>
        <v>68886</v>
      </c>
    </row>
    <row r="10" spans="1:22" x14ac:dyDescent="0.45">
      <c r="A10" s="27" t="s">
        <v>31</v>
      </c>
      <c r="B10" s="27" t="s">
        <v>37</v>
      </c>
      <c r="C10" s="28" t="s">
        <v>38</v>
      </c>
      <c r="D10" s="28">
        <v>2024</v>
      </c>
      <c r="E10" s="29" t="s">
        <v>39</v>
      </c>
      <c r="F10" s="30">
        <v>81207</v>
      </c>
      <c r="G10" s="31">
        <v>0</v>
      </c>
      <c r="H10" s="31">
        <v>4500</v>
      </c>
      <c r="I10" s="31">
        <v>43805</v>
      </c>
      <c r="J10" s="31">
        <v>0</v>
      </c>
      <c r="K10" s="32">
        <v>6453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135965</v>
      </c>
    </row>
    <row r="11" spans="1:22" x14ac:dyDescent="0.45">
      <c r="A11" s="27" t="s">
        <v>31</v>
      </c>
      <c r="B11" s="27" t="s">
        <v>40</v>
      </c>
      <c r="C11" s="28" t="s">
        <v>41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94166</v>
      </c>
      <c r="K11" s="32">
        <v>6591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100757</v>
      </c>
    </row>
    <row r="12" spans="1:22" x14ac:dyDescent="0.45">
      <c r="A12" s="27" t="s">
        <v>31</v>
      </c>
      <c r="B12" s="27" t="s">
        <v>42</v>
      </c>
      <c r="C12" s="28" t="s">
        <v>43</v>
      </c>
      <c r="D12" s="28">
        <v>2024</v>
      </c>
      <c r="E12" s="29" t="s">
        <v>39</v>
      </c>
      <c r="F12" s="30">
        <v>63088</v>
      </c>
      <c r="G12" s="31">
        <v>0</v>
      </c>
      <c r="H12" s="31">
        <v>34761</v>
      </c>
      <c r="I12" s="31">
        <v>4216</v>
      </c>
      <c r="J12" s="31">
        <v>225</v>
      </c>
      <c r="K12" s="32">
        <v>7115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109405</v>
      </c>
    </row>
    <row r="13" spans="1:22" x14ac:dyDescent="0.45">
      <c r="A13" s="27" t="s">
        <v>31</v>
      </c>
      <c r="B13" s="27" t="s">
        <v>44</v>
      </c>
      <c r="C13" s="28" t="s">
        <v>45</v>
      </c>
      <c r="D13" s="28">
        <v>2024</v>
      </c>
      <c r="E13" s="29" t="s">
        <v>46</v>
      </c>
      <c r="F13" s="30">
        <v>0</v>
      </c>
      <c r="G13" s="31">
        <v>0</v>
      </c>
      <c r="H13" s="31">
        <v>60000</v>
      </c>
      <c r="I13" s="31">
        <v>0</v>
      </c>
      <c r="J13" s="31">
        <v>0</v>
      </c>
      <c r="K13" s="32">
        <v>6000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66000</v>
      </c>
    </row>
    <row r="14" spans="1:22" x14ac:dyDescent="0.45">
      <c r="A14" s="27"/>
      <c r="B14" s="27"/>
      <c r="C14" s="28"/>
      <c r="D14" s="28"/>
      <c r="E14" s="29"/>
      <c r="F14" s="30"/>
      <c r="G14" s="31"/>
      <c r="H14" s="31"/>
      <c r="I14" s="31"/>
      <c r="J14" s="31"/>
      <c r="K14" s="32"/>
      <c r="L14" s="33"/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0</v>
      </c>
    </row>
    <row r="15" spans="1:22" x14ac:dyDescent="0.45">
      <c r="A15" s="27"/>
      <c r="B15" s="27"/>
      <c r="C15" s="28"/>
      <c r="D15" s="28"/>
      <c r="E15" s="29"/>
      <c r="F15" s="30"/>
      <c r="G15" s="31"/>
      <c r="H15" s="31"/>
      <c r="I15" s="31"/>
      <c r="J15" s="31"/>
      <c r="K15" s="32"/>
      <c r="L15" s="33"/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0</v>
      </c>
    </row>
    <row r="16" spans="1:22" x14ac:dyDescent="0.45">
      <c r="A16" s="27"/>
      <c r="B16" s="27"/>
      <c r="C16" s="28"/>
      <c r="D16" s="28"/>
      <c r="E16" s="29"/>
      <c r="F16" s="30"/>
      <c r="G16" s="31"/>
      <c r="H16" s="31"/>
      <c r="I16" s="31"/>
      <c r="J16" s="31"/>
      <c r="K16" s="32"/>
      <c r="L16" s="33"/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0</v>
      </c>
    </row>
    <row r="17" spans="1:22" x14ac:dyDescent="0.45">
      <c r="A17" s="27"/>
      <c r="B17" s="27"/>
      <c r="C17" s="28"/>
      <c r="D17" s="28"/>
      <c r="E17" s="29"/>
      <c r="F17" s="30"/>
      <c r="G17" s="31"/>
      <c r="H17" s="31"/>
      <c r="I17" s="31"/>
      <c r="J17" s="31"/>
      <c r="K17" s="32"/>
      <c r="L17" s="33"/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0</v>
      </c>
    </row>
    <row r="18" spans="1:22" x14ac:dyDescent="0.45">
      <c r="A18" s="27"/>
      <c r="B18" s="27"/>
      <c r="C18" s="28"/>
      <c r="D18" s="28"/>
      <c r="E18" s="29"/>
      <c r="F18" s="30"/>
      <c r="G18" s="31"/>
      <c r="H18" s="31"/>
      <c r="I18" s="31"/>
      <c r="J18" s="31"/>
      <c r="K18" s="32"/>
      <c r="L18" s="33"/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</sheetData>
  <autoFilter ref="A8:V8" xr:uid="{D25BF8D9-0A0C-4019-B7CD-3CD3A3A0F8C0}"/>
  <conditionalFormatting sqref="V9:V23">
    <cfRule type="cellIs" dxfId="2" priority="3" operator="lessThan">
      <formula>0</formula>
    </cfRule>
  </conditionalFormatting>
  <conditionalFormatting sqref="V9:V23">
    <cfRule type="expression" dxfId="1" priority="2">
      <formula>#REF!&lt;0</formula>
    </cfRule>
  </conditionalFormatting>
  <conditionalFormatting sqref="D9:D23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23" xr:uid="{39A53DB0-041D-424C-A79C-5A82507B18F4}">
      <formula1>"N/A, FMR, Actual Rent"</formula1>
    </dataValidation>
    <dataValidation type="list" allowBlank="1" showInputMessage="1" showErrorMessage="1" sqref="E9:E23" xr:uid="{EAF725B3-B88A-4F0F-AB23-5CA9A985877E}">
      <formula1>"PH, TH, Joint TH &amp; PH-RRH, HMIS, SSO, TRA, PRA, SRA, S+C/SRO"</formula1>
    </dataValidation>
    <dataValidation allowBlank="1" showErrorMessage="1" sqref="A8:V8" xr:uid="{F298CA6B-22B6-4E5E-99C6-0D75BDD9DEB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2023-05-19T14:09:53Z</dcterms:created>
  <dcterms:modified xsi:type="dcterms:W3CDTF">2023-05-19T14:52:01Z</dcterms:modified>
</cp:coreProperties>
</file>