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Y 2023 Revised GIWs (late GIWs) - HUD\"/>
    </mc:Choice>
  </mc:AlternateContent>
  <xr:revisionPtr revIDLastSave="0" documentId="13_ncr:1_{BF8BE4CC-12FF-417D-BBDD-E50A72D4049E}" xr6:coauthVersionLast="47" xr6:coauthVersionMax="47" xr10:uidLastSave="{00000000-0000-0000-0000-000000000000}"/>
  <bookViews>
    <workbookView xWindow="4008" yWindow="4008" windowWidth="34560" windowHeight="18456" xr2:uid="{A7EC9EC2-4FA1-4F45-B7EC-D60B26D16FF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<sst xmlns="http://schemas.openxmlformats.org/spreadsheetml/2006/main" count="124" uniqueCount="88">
  <si>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</si>
  <si>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</si>
  <si>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</si>
  <si>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</si>
  <si>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</si>
  <si>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</si>
  <si>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</si>
  <si>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</si>
  <si>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</si>
  <si>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</si>
  <si>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</si>
  <si>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</si>
  <si>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</si>
  <si>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</si>
  <si>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</si>
  <si>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</si>
  <si>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</si>
  <si>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</si>
  <si>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</si>
  <si>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</si>
  <si>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</si>
  <si>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</si>
  <si>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</si>
  <si>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</si>
  <si>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</si>
  <si>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</si>
  <si>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</si>
  <si>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</si>
  <si>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</si>
  <si>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</si>
  <si>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TN-507</t>
  </si>
  <si>
    <t>Tennessee Homeless Solutions</t>
  </si>
  <si>
    <t>Community Rental Assistance</t>
  </si>
  <si>
    <t>TN0081L4J072209</t>
  </si>
  <si>
    <t>PH</t>
  </si>
  <si>
    <t>Actual Rent</t>
  </si>
  <si>
    <t>Knoxville</t>
  </si>
  <si>
    <t>Jackson/West Tennessee CoC</t>
  </si>
  <si>
    <t>West Tennessee Healthcare Foundation</t>
  </si>
  <si>
    <t>Quinco Community Mental Health Center, Inc.</t>
  </si>
  <si>
    <t>Fairways Project</t>
  </si>
  <si>
    <t>TN0084L4J072215</t>
  </si>
  <si>
    <t/>
  </si>
  <si>
    <t>Current Existing HMIS</t>
  </si>
  <si>
    <t>TN0086L4J072215</t>
  </si>
  <si>
    <t>Jackson Area Council on Alcoholism and Drug Dependency</t>
  </si>
  <si>
    <t>Housing the Indigent</t>
  </si>
  <si>
    <t>TN0088L4J072215</t>
  </si>
  <si>
    <t>Professional Care Services Of West Tn.,Inc.</t>
  </si>
  <si>
    <t>PCS Brownsville Duplexes</t>
  </si>
  <si>
    <t>TN0089L4J072215</t>
  </si>
  <si>
    <t>Damascus Road, Inc.</t>
  </si>
  <si>
    <t>Curtis Street</t>
  </si>
  <si>
    <t>TN0115L4J072214</t>
  </si>
  <si>
    <t>T.A.M.B. of Jackson, Inc.</t>
  </si>
  <si>
    <t>McCowat House</t>
  </si>
  <si>
    <t>TN0116L4J072214</t>
  </si>
  <si>
    <t>Decatur County Rental Assistance</t>
  </si>
  <si>
    <t>TN0135L4J072211</t>
  </si>
  <si>
    <t>Area Relief Ministries, Inc.</t>
  </si>
  <si>
    <t>Turning Point</t>
  </si>
  <si>
    <t>TN0152L4J072213</t>
  </si>
  <si>
    <t>Quinco Rental Assistance</t>
  </si>
  <si>
    <t>TN0182L4J072212</t>
  </si>
  <si>
    <t>FMR</t>
  </si>
  <si>
    <t>Madison County Rapid Rehousing Project</t>
  </si>
  <si>
    <t>TN0252L4J072207</t>
  </si>
  <si>
    <t>Wo/Men's Resource and Rape Assistance Program</t>
  </si>
  <si>
    <t>WRAP Housing</t>
  </si>
  <si>
    <t>TN0276L4J072206</t>
  </si>
  <si>
    <t>Henderson County Rapid Rehousing 2017</t>
  </si>
  <si>
    <t>TN0292L4J072205</t>
  </si>
  <si>
    <t>Jackson/West Tennessee CoC, Inc.</t>
  </si>
  <si>
    <t>Coordinated Entry</t>
  </si>
  <si>
    <t>TN0310D4J072204</t>
  </si>
  <si>
    <t>SSO</t>
  </si>
  <si>
    <t>Fayette Cares, Inc.</t>
  </si>
  <si>
    <t>Fayette Rapid ReHousing Project</t>
  </si>
  <si>
    <t>TN0311D4J072204</t>
  </si>
  <si>
    <t>Addressing Homelessness Among Health Care Patients</t>
  </si>
  <si>
    <t>TN0380L4J072201</t>
  </si>
  <si>
    <t>St. John's Community Services - Tennessee</t>
  </si>
  <si>
    <t>Domestic Violence Bonus for West TN</t>
  </si>
  <si>
    <t>TN0381L4J072201</t>
  </si>
  <si>
    <t>Scarlet Rope Project</t>
  </si>
  <si>
    <t>Scarlet Rope House</t>
  </si>
  <si>
    <t>TN0428D4J072200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</si>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</sst>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BF23B-4617-43E3-BF59-D264066458AE}">
  <sheetPr codeName="Sheet8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1990336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26316</v>
      </c>
      <c r="H9" s="31">
        <v>0</v>
      </c>
      <c r="I9" s="31">
        <v>0</v>
      </c>
      <c r="J9" s="31">
        <v>0</v>
      </c>
      <c r="K9" s="32">
        <v>2579</v>
      </c>
      <c r="L9" s="33" t="s">
        <v>35</v>
      </c>
      <c r="M9" s="34">
        <v>0</v>
      </c>
      <c r="N9" s="34">
        <v>0</v>
      </c>
      <c r="O9" s="34">
        <v>4</v>
      </c>
      <c r="P9" s="34">
        <v>0</v>
      </c>
      <c r="Q9" s="34">
        <v>1</v>
      </c>
      <c r="R9" s="34">
        <v>0</v>
      </c>
      <c r="S9" s="34">
        <v>0</v>
      </c>
      <c r="T9" s="34">
        <v>0</v>
      </c>
      <c r="U9" s="35">
        <f t="shared" ref="U9:U36" si="0">SUM(M9:T9)</f>
        <v>5</v>
      </c>
      <c r="V9" s="36">
        <f t="shared" ref="V9:V36" si="1">SUM(F9:K9)</f>
        <v>28895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27673</v>
      </c>
      <c r="I10" s="31">
        <v>45281</v>
      </c>
      <c r="J10" s="31">
        <v>0</v>
      </c>
      <c r="K10" s="32">
        <v>7128</v>
      </c>
      <c r="L10" s="33" t="s">
        <v>42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80082</v>
      </c>
    </row>
    <row r="11" spans="1:22" x14ac:dyDescent="0.3">
      <c r="A11" s="27" t="s">
        <v>31</v>
      </c>
      <c r="B11" s="27" t="s">
        <v>43</v>
      </c>
      <c r="C11" s="28" t="s">
        <v>44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96167</v>
      </c>
      <c r="K11" s="32">
        <v>4806</v>
      </c>
      <c r="L11" s="33" t="s">
        <v>42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100973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0</v>
      </c>
      <c r="H12" s="31">
        <v>14900</v>
      </c>
      <c r="I12" s="31">
        <v>60635</v>
      </c>
      <c r="J12" s="31">
        <v>0</v>
      </c>
      <c r="K12" s="32">
        <v>3019</v>
      </c>
      <c r="L12" s="33" t="s">
        <v>42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78554</v>
      </c>
    </row>
    <row r="13" spans="1:22" x14ac:dyDescent="0.3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0</v>
      </c>
      <c r="H13" s="31">
        <v>3222</v>
      </c>
      <c r="I13" s="31">
        <v>6563</v>
      </c>
      <c r="J13" s="31">
        <v>0</v>
      </c>
      <c r="K13" s="32">
        <v>950</v>
      </c>
      <c r="L13" s="33" t="s">
        <v>42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10735</v>
      </c>
    </row>
    <row r="14" spans="1:22" x14ac:dyDescent="0.3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0</v>
      </c>
      <c r="H14" s="31">
        <v>61554</v>
      </c>
      <c r="I14" s="31">
        <v>149345</v>
      </c>
      <c r="J14" s="31">
        <v>0</v>
      </c>
      <c r="K14" s="32">
        <v>14600</v>
      </c>
      <c r="L14" s="33" t="s">
        <v>42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225499</v>
      </c>
    </row>
    <row r="15" spans="1:22" x14ac:dyDescent="0.3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0</v>
      </c>
      <c r="H15" s="31">
        <v>6400</v>
      </c>
      <c r="I15" s="31">
        <v>60071</v>
      </c>
      <c r="J15" s="31">
        <v>0</v>
      </c>
      <c r="K15" s="32">
        <v>2310</v>
      </c>
      <c r="L15" s="33" t="s">
        <v>42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68781</v>
      </c>
    </row>
    <row r="16" spans="1:22" x14ac:dyDescent="0.3">
      <c r="A16" s="27" t="s">
        <v>31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56224</v>
      </c>
      <c r="G16" s="31">
        <v>0</v>
      </c>
      <c r="H16" s="31">
        <v>0</v>
      </c>
      <c r="I16" s="31">
        <v>41456</v>
      </c>
      <c r="J16" s="31">
        <v>0</v>
      </c>
      <c r="K16" s="32">
        <v>8996</v>
      </c>
      <c r="L16" s="33" t="s">
        <v>42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106676</v>
      </c>
    </row>
    <row r="17" spans="1:22" x14ac:dyDescent="0.3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0</v>
      </c>
      <c r="H17" s="31">
        <v>32210</v>
      </c>
      <c r="I17" s="31">
        <v>38594</v>
      </c>
      <c r="J17" s="31">
        <v>0</v>
      </c>
      <c r="K17" s="32">
        <v>6585</v>
      </c>
      <c r="L17" s="33" t="s">
        <v>42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77389</v>
      </c>
    </row>
    <row r="18" spans="1:22" x14ac:dyDescent="0.3">
      <c r="A18" s="27" t="s">
        <v>39</v>
      </c>
      <c r="B18" s="27" t="s">
        <v>62</v>
      </c>
      <c r="C18" s="28" t="s">
        <v>63</v>
      </c>
      <c r="D18" s="28">
        <v>2024</v>
      </c>
      <c r="E18" s="29" t="s">
        <v>34</v>
      </c>
      <c r="F18" s="30">
        <v>0</v>
      </c>
      <c r="G18" s="31">
        <v>63288</v>
      </c>
      <c r="H18" s="31">
        <v>0</v>
      </c>
      <c r="I18" s="31">
        <v>0</v>
      </c>
      <c r="J18" s="31">
        <v>0</v>
      </c>
      <c r="K18" s="32">
        <v>2490</v>
      </c>
      <c r="L18" s="33" t="s">
        <v>64</v>
      </c>
      <c r="M18" s="34">
        <v>0</v>
      </c>
      <c r="N18" s="34">
        <v>0</v>
      </c>
      <c r="O18" s="34">
        <v>5</v>
      </c>
      <c r="P18" s="34">
        <v>4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9</v>
      </c>
      <c r="V18" s="36">
        <f t="shared" si="1"/>
        <v>65778</v>
      </c>
    </row>
    <row r="19" spans="1:22" x14ac:dyDescent="0.3">
      <c r="A19" s="27" t="s">
        <v>59</v>
      </c>
      <c r="B19" s="27" t="s">
        <v>65</v>
      </c>
      <c r="C19" s="28" t="s">
        <v>66</v>
      </c>
      <c r="D19" s="28">
        <v>2024</v>
      </c>
      <c r="E19" s="29" t="s">
        <v>34</v>
      </c>
      <c r="F19" s="30">
        <v>0</v>
      </c>
      <c r="G19" s="31">
        <v>60840</v>
      </c>
      <c r="H19" s="31">
        <v>20000</v>
      </c>
      <c r="I19" s="31">
        <v>0</v>
      </c>
      <c r="J19" s="31">
        <v>0</v>
      </c>
      <c r="K19" s="32">
        <v>1852</v>
      </c>
      <c r="L19" s="33" t="s">
        <v>64</v>
      </c>
      <c r="M19" s="34">
        <v>0</v>
      </c>
      <c r="N19" s="34">
        <v>0</v>
      </c>
      <c r="O19" s="34">
        <v>0</v>
      </c>
      <c r="P19" s="34">
        <v>6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6</v>
      </c>
      <c r="V19" s="36">
        <f t="shared" si="1"/>
        <v>82692</v>
      </c>
    </row>
    <row r="20" spans="1:22" x14ac:dyDescent="0.3">
      <c r="A20" s="27" t="s">
        <v>67</v>
      </c>
      <c r="B20" s="27" t="s">
        <v>68</v>
      </c>
      <c r="C20" s="28" t="s">
        <v>69</v>
      </c>
      <c r="D20" s="28">
        <v>2024</v>
      </c>
      <c r="E20" s="29" t="s">
        <v>34</v>
      </c>
      <c r="F20" s="30">
        <v>0</v>
      </c>
      <c r="G20" s="31">
        <v>89040</v>
      </c>
      <c r="H20" s="31">
        <v>55824</v>
      </c>
      <c r="I20" s="31">
        <v>0</v>
      </c>
      <c r="J20" s="31">
        <v>0</v>
      </c>
      <c r="K20" s="32">
        <v>6293</v>
      </c>
      <c r="L20" s="33" t="s">
        <v>64</v>
      </c>
      <c r="M20" s="34">
        <v>0</v>
      </c>
      <c r="N20" s="34">
        <v>0</v>
      </c>
      <c r="O20" s="34">
        <v>2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</v>
      </c>
      <c r="V20" s="36">
        <f t="shared" si="1"/>
        <v>151157</v>
      </c>
    </row>
    <row r="21" spans="1:22" x14ac:dyDescent="0.3">
      <c r="A21" s="27" t="s">
        <v>31</v>
      </c>
      <c r="B21" s="27" t="s">
        <v>70</v>
      </c>
      <c r="C21" s="28" t="s">
        <v>71</v>
      </c>
      <c r="D21" s="28">
        <v>2024</v>
      </c>
      <c r="E21" s="29" t="s">
        <v>34</v>
      </c>
      <c r="F21" s="30">
        <v>0</v>
      </c>
      <c r="G21" s="31">
        <v>100152</v>
      </c>
      <c r="H21" s="31">
        <v>71114</v>
      </c>
      <c r="I21" s="31">
        <v>0</v>
      </c>
      <c r="J21" s="31">
        <v>0</v>
      </c>
      <c r="K21" s="32">
        <v>15200</v>
      </c>
      <c r="L21" s="33" t="s">
        <v>64</v>
      </c>
      <c r="M21" s="34">
        <v>0</v>
      </c>
      <c r="N21" s="34">
        <v>0</v>
      </c>
      <c r="O21" s="34">
        <v>11</v>
      </c>
      <c r="P21" s="34">
        <v>3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14</v>
      </c>
      <c r="V21" s="36">
        <f t="shared" si="1"/>
        <v>186466</v>
      </c>
    </row>
    <row r="22" spans="1:22" x14ac:dyDescent="0.3">
      <c r="A22" s="27" t="s">
        <v>72</v>
      </c>
      <c r="B22" s="27" t="s">
        <v>73</v>
      </c>
      <c r="C22" s="28" t="s">
        <v>74</v>
      </c>
      <c r="D22" s="28">
        <v>2024</v>
      </c>
      <c r="E22" s="29" t="s">
        <v>75</v>
      </c>
      <c r="F22" s="30">
        <v>0</v>
      </c>
      <c r="G22" s="31">
        <v>0</v>
      </c>
      <c r="H22" s="31">
        <v>223661</v>
      </c>
      <c r="I22" s="31">
        <v>0</v>
      </c>
      <c r="J22" s="31">
        <v>0</v>
      </c>
      <c r="K22" s="32">
        <v>18900</v>
      </c>
      <c r="L22" s="33" t="s">
        <v>42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242561</v>
      </c>
    </row>
    <row r="23" spans="1:22" x14ac:dyDescent="0.3">
      <c r="A23" s="27" t="s">
        <v>76</v>
      </c>
      <c r="B23" s="27" t="s">
        <v>77</v>
      </c>
      <c r="C23" s="28" t="s">
        <v>78</v>
      </c>
      <c r="D23" s="28">
        <v>2024</v>
      </c>
      <c r="E23" s="29" t="s">
        <v>34</v>
      </c>
      <c r="F23" s="30">
        <v>0</v>
      </c>
      <c r="G23" s="31">
        <v>87552</v>
      </c>
      <c r="H23" s="31">
        <v>19846</v>
      </c>
      <c r="I23" s="31">
        <v>0</v>
      </c>
      <c r="J23" s="31">
        <v>0</v>
      </c>
      <c r="K23" s="32">
        <v>4006</v>
      </c>
      <c r="L23" s="33" t="s">
        <v>64</v>
      </c>
      <c r="M23" s="34">
        <v>0</v>
      </c>
      <c r="N23" s="34">
        <v>0</v>
      </c>
      <c r="O23" s="34">
        <v>0</v>
      </c>
      <c r="P23" s="34">
        <v>8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8</v>
      </c>
      <c r="V23" s="36">
        <f t="shared" si="1"/>
        <v>111404</v>
      </c>
    </row>
    <row r="24" spans="1:22" x14ac:dyDescent="0.3">
      <c r="A24" s="27" t="s">
        <v>31</v>
      </c>
      <c r="B24" s="27" t="s">
        <v>79</v>
      </c>
      <c r="C24" s="28" t="s">
        <v>80</v>
      </c>
      <c r="D24" s="28">
        <v>2024</v>
      </c>
      <c r="E24" s="29" t="s">
        <v>34</v>
      </c>
      <c r="F24" s="30">
        <v>0</v>
      </c>
      <c r="G24" s="31">
        <v>104568</v>
      </c>
      <c r="H24" s="31">
        <v>73098</v>
      </c>
      <c r="I24" s="31">
        <v>0</v>
      </c>
      <c r="J24" s="31">
        <v>0</v>
      </c>
      <c r="K24" s="32">
        <v>9500</v>
      </c>
      <c r="L24" s="33" t="s">
        <v>64</v>
      </c>
      <c r="M24" s="34">
        <v>0</v>
      </c>
      <c r="N24" s="34">
        <v>0</v>
      </c>
      <c r="O24" s="34">
        <v>7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7</v>
      </c>
      <c r="V24" s="36">
        <f t="shared" si="1"/>
        <v>187166</v>
      </c>
    </row>
    <row r="25" spans="1:22" x14ac:dyDescent="0.3">
      <c r="A25" s="27" t="s">
        <v>81</v>
      </c>
      <c r="B25" s="27" t="s">
        <v>82</v>
      </c>
      <c r="C25" s="28" t="s">
        <v>83</v>
      </c>
      <c r="D25" s="28">
        <v>2024</v>
      </c>
      <c r="E25" s="29" t="s">
        <v>34</v>
      </c>
      <c r="F25" s="30">
        <v>0</v>
      </c>
      <c r="G25" s="31">
        <v>64896</v>
      </c>
      <c r="H25" s="31">
        <v>46800</v>
      </c>
      <c r="I25" s="31">
        <v>0</v>
      </c>
      <c r="J25" s="31">
        <v>0</v>
      </c>
      <c r="K25" s="32">
        <v>5522</v>
      </c>
      <c r="L25" s="33" t="s">
        <v>64</v>
      </c>
      <c r="M25" s="34">
        <v>0</v>
      </c>
      <c r="N25" s="34">
        <v>0</v>
      </c>
      <c r="O25" s="34">
        <v>0</v>
      </c>
      <c r="P25" s="34">
        <v>8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8</v>
      </c>
      <c r="V25" s="36">
        <f t="shared" si="1"/>
        <v>117218</v>
      </c>
    </row>
    <row r="26" spans="1:22" x14ac:dyDescent="0.3">
      <c r="A26" s="27" t="s">
        <v>84</v>
      </c>
      <c r="B26" s="27" t="s">
        <v>85</v>
      </c>
      <c r="C26" s="28" t="s">
        <v>86</v>
      </c>
      <c r="D26" s="28">
        <v>2024</v>
      </c>
      <c r="E26" s="29" t="s">
        <v>87</v>
      </c>
      <c r="F26" s="30">
        <v>0</v>
      </c>
      <c r="G26" s="31">
        <v>6732</v>
      </c>
      <c r="H26" s="31">
        <v>47000</v>
      </c>
      <c r="I26" s="31">
        <v>9200</v>
      </c>
      <c r="J26" s="31">
        <v>0</v>
      </c>
      <c r="K26" s="32">
        <v>5378</v>
      </c>
      <c r="L26" s="33" t="s">
        <v>64</v>
      </c>
      <c r="M26" s="34">
        <v>0</v>
      </c>
      <c r="N26" s="34">
        <v>1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</v>
      </c>
      <c r="V26" s="36">
        <f t="shared" si="1"/>
        <v>68310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3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596BF23B-4617-43E3-BF59-D264066458AE}"/>
  <conditionalFormatting sqref="D9:D36">
    <cfRule type="expression" dxfId="2" priority="1">
      <formula>OR($D9&gt;2024,AND($D9&lt;2024,$D9&lt;&gt;""))</formula>
    </cfRule>
  </conditionalFormatting>
  <conditionalFormatting sqref="V9:V36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6" xr:uid="{4E218F64-04DB-4210-8EE6-D8039E5A08DB}">
      <formula1>"N/A, FMR, Actual Rent"</formula1>
    </dataValidation>
    <dataValidation type="list" allowBlank="1" showInputMessage="1" showErrorMessage="1" sqref="E9:E36" xr:uid="{015619FA-D2F1-46C3-B82D-BB578BFF07F3}">
      <formula1>"PH, TH, Joint TH &amp; PH-RRH, HMIS, SSO, TRA, PRA, SRA, S+C/SRO"</formula1>
    </dataValidation>
    <dataValidation allowBlank="1" showErrorMessage="1" sqref="A8:V8" xr:uid="{E92B8AE7-5576-4EC6-8F5E-FD91D8A3E4E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2023-08-15T15:18:16Z</dcterms:created>
  <dcterms:modified xsi:type="dcterms:W3CDTF">2023-08-16T11:55:53Z</dcterms:modified>
</cp:coreProperties>
</file>