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D4034A7-B22F-4336-B1F3-3D7705430231}" xr6:coauthVersionLast="47" xr6:coauthVersionMax="47" xr10:uidLastSave="{00000000-0000-0000-0000-000000000000}"/>
  <bookViews>
    <workbookView xWindow="1837" yWindow="1837" windowWidth="19238" windowHeight="11220" xr2:uid="{8ECCC325-E512-489C-8561-9617F75951A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<sst xmlns="http://schemas.openxmlformats.org/spreadsheetml/2006/main" count="119" uniqueCount="83">
  <si>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</si>
  <si>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</si>
  <si>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</si>
  <si>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</si>
  <si>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</si>
  <si>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</si>
  <si>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</si>
  <si>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</si>
  <si>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</si>
  <si>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</si>
  <si>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</si>
  <si>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</si>
  <si>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</si>
  <si>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</si>
  <si>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</si>
  <si>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</si>
  <si>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</si>
  <si>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</si>
  <si>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</si>
  <si>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</si>
  <si>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</si>
  <si>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</si>
  <si>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</si>
  <si>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</si>
  <si>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</si>
  <si>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</si>
  <si>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</si>
  <si>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</si>
  <si>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</si>
  <si>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</si>
  <si>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TN-504</t>
  </si>
  <si>
    <t>Metropolitan Social Services</t>
  </si>
  <si>
    <t>HMIS RENEWAL FY2022</t>
  </si>
  <si>
    <t>TN0060L4J042215</t>
  </si>
  <si>
    <t/>
  </si>
  <si>
    <t>Knoxville</t>
  </si>
  <si>
    <t>Nashville-Davidson County CoC</t>
  </si>
  <si>
    <t>Metropolitan Development &amp; Housing Agency</t>
  </si>
  <si>
    <t>Urban Housing Solutions, Inc.</t>
  </si>
  <si>
    <t>PSH (fka Homeless Recovery Program)</t>
  </si>
  <si>
    <t>TN0061L4J042215</t>
  </si>
  <si>
    <t>PH</t>
  </si>
  <si>
    <t>The Mary Parrish Center</t>
  </si>
  <si>
    <t>Renewal The Mary Parrish Center TH FY2022</t>
  </si>
  <si>
    <t>TN0067L4J042215</t>
  </si>
  <si>
    <t>TH</t>
  </si>
  <si>
    <t>MDHA Shelter Plus Care Consolidated Renewal 2022</t>
  </si>
  <si>
    <t>TN0068L4J042215</t>
  </si>
  <si>
    <t>FMR</t>
  </si>
  <si>
    <t>Campus for Human Development</t>
  </si>
  <si>
    <t>Omega COC 2022 Room In The Inn</t>
  </si>
  <si>
    <t>TN0179L4J042212</t>
  </si>
  <si>
    <t xml:space="preserve">Safe Haven Family Shelter </t>
  </si>
  <si>
    <t>SHFS RRH Consolidated 2022</t>
  </si>
  <si>
    <t>TN0192L4J042209</t>
  </si>
  <si>
    <t>Actual Rent</t>
  </si>
  <si>
    <t>COORDINATED ENTRY FY2022</t>
  </si>
  <si>
    <t>TN0269L4J042206</t>
  </si>
  <si>
    <t>SSO</t>
  </si>
  <si>
    <t>The Salvation Army, a Georgia Corporation</t>
  </si>
  <si>
    <t>The Salvation Army Nash Joint TH/RRH 2022</t>
  </si>
  <si>
    <t>TN0288L4J042205</t>
  </si>
  <si>
    <t>Joint TH &amp; PH-RRH</t>
  </si>
  <si>
    <t>Renewal The Mary Parrish Center Joint TH and PH-RRH FY2022</t>
  </si>
  <si>
    <t>TN0305D4J042204</t>
  </si>
  <si>
    <t>Renewal The Mary Parrish Center SSO-CE FY2022</t>
  </si>
  <si>
    <t>TN0306D4J042204</t>
  </si>
  <si>
    <t>Renewal The Mary Parrish Center RRH FY2022</t>
  </si>
  <si>
    <t>TN0308D4J042204</t>
  </si>
  <si>
    <t>LIf Nav Rapid Rehousing 2022</t>
  </si>
  <si>
    <t>TN0343L4J042203</t>
  </si>
  <si>
    <t>Oasis Center, Inc.</t>
  </si>
  <si>
    <t>YHDP Rapid Rehousing Project for Young Adults</t>
  </si>
  <si>
    <t>TN0374Y4J042201</t>
  </si>
  <si>
    <t>YHDP Diversion Project for Youth and Young Adults</t>
  </si>
  <si>
    <t>TN0375Y4J042201</t>
  </si>
  <si>
    <t xml:space="preserve">Park Center, Inc. </t>
  </si>
  <si>
    <t>Nashville Housing First Collective FY2022</t>
  </si>
  <si>
    <t>TN0376L4J042201</t>
  </si>
  <si>
    <t>Safe Haven DV Bonus 2022</t>
  </si>
  <si>
    <t>TN0377D4J042201</t>
  </si>
  <si>
    <t>LifNav Escape Empower Equip TSA DV Bonus</t>
  </si>
  <si>
    <t>TN0424D4J042200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</si>
</sst>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B431-0F33-4383-967B-3A10D455B346}">
  <sheetPr codeName="Sheet326">
    <pageSetUpPr fitToPage="1"/>
  </sheetPr>
  <dimension ref="A1:DG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7625011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138961</v>
      </c>
      <c r="K9" s="32">
        <v>2547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5" si="0">SUM(M9:T9)</f>
        <v>0</v>
      </c>
      <c r="V9" s="36">
        <f t="shared" ref="V9:V35" si="1">SUM(F9:K9)</f>
        <v>141508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501818</v>
      </c>
      <c r="I10" s="31">
        <v>442826</v>
      </c>
      <c r="J10" s="31">
        <v>0</v>
      </c>
      <c r="K10" s="32">
        <v>39159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983803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4488</v>
      </c>
      <c r="I11" s="31">
        <v>19200</v>
      </c>
      <c r="J11" s="31">
        <v>0</v>
      </c>
      <c r="K11" s="32">
        <v>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23688</v>
      </c>
    </row>
    <row r="12" spans="1:22" x14ac:dyDescent="0.45">
      <c r="A12" s="27" t="s">
        <v>37</v>
      </c>
      <c r="B12" s="27" t="s">
        <v>46</v>
      </c>
      <c r="C12" s="28" t="s">
        <v>47</v>
      </c>
      <c r="D12" s="28">
        <v>2024</v>
      </c>
      <c r="E12" s="29" t="s">
        <v>41</v>
      </c>
      <c r="F12" s="30">
        <v>0</v>
      </c>
      <c r="G12" s="31">
        <v>2160084</v>
      </c>
      <c r="H12" s="31">
        <v>0</v>
      </c>
      <c r="I12" s="31">
        <v>0</v>
      </c>
      <c r="J12" s="31">
        <v>0</v>
      </c>
      <c r="K12" s="32">
        <v>97000</v>
      </c>
      <c r="L12" s="33" t="s">
        <v>48</v>
      </c>
      <c r="M12" s="34">
        <v>0</v>
      </c>
      <c r="N12" s="34">
        <v>0</v>
      </c>
      <c r="O12" s="34">
        <v>142</v>
      </c>
      <c r="P12" s="34">
        <v>19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161</v>
      </c>
      <c r="V12" s="36">
        <f t="shared" si="1"/>
        <v>2257084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41</v>
      </c>
      <c r="F13" s="30">
        <v>0</v>
      </c>
      <c r="G13" s="31">
        <v>0</v>
      </c>
      <c r="H13" s="31">
        <v>0</v>
      </c>
      <c r="I13" s="31">
        <v>43628</v>
      </c>
      <c r="J13" s="31">
        <v>0</v>
      </c>
      <c r="K13" s="32">
        <v>1994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45622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41</v>
      </c>
      <c r="F14" s="30">
        <v>0</v>
      </c>
      <c r="G14" s="31">
        <v>242616</v>
      </c>
      <c r="H14" s="31">
        <v>5640</v>
      </c>
      <c r="I14" s="31">
        <v>0</v>
      </c>
      <c r="J14" s="31">
        <v>0</v>
      </c>
      <c r="K14" s="32">
        <v>1860</v>
      </c>
      <c r="L14" s="33" t="s">
        <v>55</v>
      </c>
      <c r="M14" s="34">
        <v>0</v>
      </c>
      <c r="N14" s="34">
        <v>0</v>
      </c>
      <c r="O14" s="34">
        <v>0</v>
      </c>
      <c r="P14" s="34">
        <v>29</v>
      </c>
      <c r="Q14" s="34">
        <v>12</v>
      </c>
      <c r="R14" s="34">
        <v>1</v>
      </c>
      <c r="S14" s="34">
        <v>0</v>
      </c>
      <c r="T14" s="34">
        <v>0</v>
      </c>
      <c r="U14" s="35">
        <f t="shared" si="0"/>
        <v>42</v>
      </c>
      <c r="V14" s="36">
        <f t="shared" si="1"/>
        <v>250116</v>
      </c>
    </row>
    <row r="15" spans="1:22" x14ac:dyDescent="0.45">
      <c r="A15" s="27" t="s">
        <v>31</v>
      </c>
      <c r="B15" s="27" t="s">
        <v>56</v>
      </c>
      <c r="C15" s="28" t="s">
        <v>57</v>
      </c>
      <c r="D15" s="28">
        <v>2024</v>
      </c>
      <c r="E15" s="29" t="s">
        <v>58</v>
      </c>
      <c r="F15" s="30">
        <v>0</v>
      </c>
      <c r="G15" s="31">
        <v>0</v>
      </c>
      <c r="H15" s="31">
        <v>116480</v>
      </c>
      <c r="I15" s="31">
        <v>0</v>
      </c>
      <c r="J15" s="31">
        <v>0</v>
      </c>
      <c r="K15" s="32">
        <v>11520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128000</v>
      </c>
    </row>
    <row r="16" spans="1:22" x14ac:dyDescent="0.45">
      <c r="A16" s="27" t="s">
        <v>59</v>
      </c>
      <c r="B16" s="27" t="s">
        <v>60</v>
      </c>
      <c r="C16" s="28" t="s">
        <v>61</v>
      </c>
      <c r="D16" s="28">
        <v>2024</v>
      </c>
      <c r="E16" s="29" t="s">
        <v>62</v>
      </c>
      <c r="F16" s="30">
        <v>0</v>
      </c>
      <c r="G16" s="31">
        <v>81360</v>
      </c>
      <c r="H16" s="31">
        <v>58197</v>
      </c>
      <c r="I16" s="31">
        <v>77059</v>
      </c>
      <c r="J16" s="31">
        <v>0</v>
      </c>
      <c r="K16" s="32">
        <v>10000</v>
      </c>
      <c r="L16" s="33" t="s">
        <v>48</v>
      </c>
      <c r="M16" s="34">
        <v>0</v>
      </c>
      <c r="N16" s="34">
        <v>0</v>
      </c>
      <c r="O16" s="34">
        <v>1</v>
      </c>
      <c r="P16" s="34">
        <v>2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226616</v>
      </c>
    </row>
    <row r="17" spans="1:22" x14ac:dyDescent="0.45">
      <c r="A17" s="27" t="s">
        <v>42</v>
      </c>
      <c r="B17" s="27" t="s">
        <v>63</v>
      </c>
      <c r="C17" s="28" t="s">
        <v>64</v>
      </c>
      <c r="D17" s="28">
        <v>2024</v>
      </c>
      <c r="E17" s="29" t="s">
        <v>62</v>
      </c>
      <c r="F17" s="30">
        <v>0</v>
      </c>
      <c r="G17" s="31">
        <v>122796</v>
      </c>
      <c r="H17" s="31">
        <v>98120</v>
      </c>
      <c r="I17" s="31">
        <v>0</v>
      </c>
      <c r="J17" s="31">
        <v>0</v>
      </c>
      <c r="K17" s="32">
        <v>5000</v>
      </c>
      <c r="L17" s="33" t="s">
        <v>48</v>
      </c>
      <c r="M17" s="34">
        <v>0</v>
      </c>
      <c r="N17" s="34">
        <v>0</v>
      </c>
      <c r="O17" s="34">
        <v>3</v>
      </c>
      <c r="P17" s="34">
        <v>3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8</v>
      </c>
      <c r="V17" s="36">
        <f t="shared" si="1"/>
        <v>225916</v>
      </c>
    </row>
    <row r="18" spans="1:22" x14ac:dyDescent="0.45">
      <c r="A18" s="27" t="s">
        <v>42</v>
      </c>
      <c r="B18" s="27" t="s">
        <v>65</v>
      </c>
      <c r="C18" s="28" t="s">
        <v>66</v>
      </c>
      <c r="D18" s="28">
        <v>2024</v>
      </c>
      <c r="E18" s="29" t="s">
        <v>58</v>
      </c>
      <c r="F18" s="30">
        <v>0</v>
      </c>
      <c r="G18" s="31">
        <v>0</v>
      </c>
      <c r="H18" s="31">
        <v>98120</v>
      </c>
      <c r="I18" s="31">
        <v>0</v>
      </c>
      <c r="J18" s="31">
        <v>0</v>
      </c>
      <c r="K18" s="32">
        <v>5000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103120</v>
      </c>
    </row>
    <row r="19" spans="1:22" x14ac:dyDescent="0.45">
      <c r="A19" s="27" t="s">
        <v>42</v>
      </c>
      <c r="B19" s="27" t="s">
        <v>67</v>
      </c>
      <c r="C19" s="28" t="s">
        <v>68</v>
      </c>
      <c r="D19" s="28">
        <v>2024</v>
      </c>
      <c r="E19" s="29" t="s">
        <v>41</v>
      </c>
      <c r="F19" s="30">
        <v>0</v>
      </c>
      <c r="G19" s="31">
        <v>88716</v>
      </c>
      <c r="H19" s="31">
        <v>0</v>
      </c>
      <c r="I19" s="31">
        <v>0</v>
      </c>
      <c r="J19" s="31">
        <v>0</v>
      </c>
      <c r="K19" s="32">
        <v>1434</v>
      </c>
      <c r="L19" s="33" t="s">
        <v>48</v>
      </c>
      <c r="M19" s="34">
        <v>0</v>
      </c>
      <c r="N19" s="34">
        <v>0</v>
      </c>
      <c r="O19" s="34">
        <v>3</v>
      </c>
      <c r="P19" s="34">
        <v>2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6</v>
      </c>
      <c r="V19" s="36">
        <f t="shared" si="1"/>
        <v>90150</v>
      </c>
    </row>
    <row r="20" spans="1:22" x14ac:dyDescent="0.45">
      <c r="A20" s="27" t="s">
        <v>59</v>
      </c>
      <c r="B20" s="27" t="s">
        <v>69</v>
      </c>
      <c r="C20" s="28" t="s">
        <v>70</v>
      </c>
      <c r="D20" s="28">
        <v>2024</v>
      </c>
      <c r="E20" s="29" t="s">
        <v>41</v>
      </c>
      <c r="F20" s="30">
        <v>0</v>
      </c>
      <c r="G20" s="31">
        <v>29124</v>
      </c>
      <c r="H20" s="31">
        <v>33541</v>
      </c>
      <c r="I20" s="31">
        <v>0</v>
      </c>
      <c r="J20" s="31">
        <v>0</v>
      </c>
      <c r="K20" s="32">
        <v>0</v>
      </c>
      <c r="L20" s="33" t="s">
        <v>48</v>
      </c>
      <c r="M20" s="34">
        <v>3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</v>
      </c>
      <c r="V20" s="36">
        <f t="shared" si="1"/>
        <v>62665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2024</v>
      </c>
      <c r="E21" s="29" t="s">
        <v>41</v>
      </c>
      <c r="F21" s="30">
        <v>0</v>
      </c>
      <c r="G21" s="31">
        <v>533112</v>
      </c>
      <c r="H21" s="31">
        <v>587682</v>
      </c>
      <c r="I21" s="31">
        <v>12902</v>
      </c>
      <c r="J21" s="31">
        <v>1000</v>
      </c>
      <c r="K21" s="32">
        <v>82933</v>
      </c>
      <c r="L21" s="33" t="s">
        <v>48</v>
      </c>
      <c r="M21" s="34">
        <v>2</v>
      </c>
      <c r="N21" s="34">
        <v>3</v>
      </c>
      <c r="O21" s="34">
        <v>28</v>
      </c>
      <c r="P21" s="34">
        <v>7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40</v>
      </c>
      <c r="V21" s="36">
        <f t="shared" si="1"/>
        <v>1217629</v>
      </c>
    </row>
    <row r="22" spans="1:22" x14ac:dyDescent="0.45">
      <c r="A22" s="27" t="s">
        <v>71</v>
      </c>
      <c r="B22" s="27" t="s">
        <v>74</v>
      </c>
      <c r="C22" s="28" t="s">
        <v>75</v>
      </c>
      <c r="D22" s="28">
        <v>2024</v>
      </c>
      <c r="E22" s="29" t="s">
        <v>58</v>
      </c>
      <c r="F22" s="30">
        <v>0</v>
      </c>
      <c r="G22" s="31">
        <v>0</v>
      </c>
      <c r="H22" s="31">
        <v>566247</v>
      </c>
      <c r="I22" s="31">
        <v>27023</v>
      </c>
      <c r="J22" s="31">
        <v>1000</v>
      </c>
      <c r="K22" s="32">
        <v>44730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639000</v>
      </c>
    </row>
    <row r="23" spans="1:22" x14ac:dyDescent="0.45">
      <c r="A23" s="27" t="s">
        <v>76</v>
      </c>
      <c r="B23" s="27" t="s">
        <v>77</v>
      </c>
      <c r="C23" s="28" t="s">
        <v>78</v>
      </c>
      <c r="D23" s="28">
        <v>2024</v>
      </c>
      <c r="E23" s="29" t="s">
        <v>41</v>
      </c>
      <c r="F23" s="30">
        <v>109045</v>
      </c>
      <c r="G23" s="31">
        <v>0</v>
      </c>
      <c r="H23" s="31">
        <v>0</v>
      </c>
      <c r="I23" s="31">
        <v>0</v>
      </c>
      <c r="J23" s="31">
        <v>0</v>
      </c>
      <c r="K23" s="32">
        <v>6422</v>
      </c>
      <c r="L23" s="33" t="s">
        <v>34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115467</v>
      </c>
    </row>
    <row r="24" spans="1:22" x14ac:dyDescent="0.45">
      <c r="A24" s="27" t="s">
        <v>52</v>
      </c>
      <c r="B24" s="27" t="s">
        <v>79</v>
      </c>
      <c r="C24" s="28" t="s">
        <v>80</v>
      </c>
      <c r="D24" s="28">
        <v>2024</v>
      </c>
      <c r="E24" s="29" t="s">
        <v>41</v>
      </c>
      <c r="F24" s="30">
        <v>0</v>
      </c>
      <c r="G24" s="31">
        <v>448068</v>
      </c>
      <c r="H24" s="31">
        <v>258189</v>
      </c>
      <c r="I24" s="31">
        <v>0</v>
      </c>
      <c r="J24" s="31">
        <v>0</v>
      </c>
      <c r="K24" s="32">
        <v>0</v>
      </c>
      <c r="L24" s="33" t="s">
        <v>48</v>
      </c>
      <c r="M24" s="34">
        <v>0</v>
      </c>
      <c r="N24" s="34">
        <v>0</v>
      </c>
      <c r="O24" s="34">
        <v>0</v>
      </c>
      <c r="P24" s="34">
        <v>26</v>
      </c>
      <c r="Q24" s="34">
        <v>3</v>
      </c>
      <c r="R24" s="34">
        <v>0</v>
      </c>
      <c r="S24" s="34">
        <v>0</v>
      </c>
      <c r="T24" s="34">
        <v>0</v>
      </c>
      <c r="U24" s="35">
        <f t="shared" si="0"/>
        <v>29</v>
      </c>
      <c r="V24" s="36">
        <f t="shared" si="1"/>
        <v>706257</v>
      </c>
    </row>
    <row r="25" spans="1:22" x14ac:dyDescent="0.45">
      <c r="A25" s="27" t="s">
        <v>59</v>
      </c>
      <c r="B25" s="27" t="s">
        <v>81</v>
      </c>
      <c r="C25" s="28" t="s">
        <v>82</v>
      </c>
      <c r="D25" s="28">
        <v>2024</v>
      </c>
      <c r="E25" s="29" t="s">
        <v>62</v>
      </c>
      <c r="F25" s="30">
        <v>0</v>
      </c>
      <c r="G25" s="31">
        <v>294432</v>
      </c>
      <c r="H25" s="31">
        <v>73813</v>
      </c>
      <c r="I25" s="31">
        <v>0</v>
      </c>
      <c r="J25" s="31">
        <v>3000</v>
      </c>
      <c r="K25" s="32">
        <v>37125</v>
      </c>
      <c r="L25" s="33" t="s">
        <v>48</v>
      </c>
      <c r="M25" s="34">
        <v>0</v>
      </c>
      <c r="N25" s="34">
        <v>11</v>
      </c>
      <c r="O25" s="34">
        <v>0</v>
      </c>
      <c r="P25" s="34">
        <v>6</v>
      </c>
      <c r="Q25" s="34">
        <v>2</v>
      </c>
      <c r="R25" s="34">
        <v>1</v>
      </c>
      <c r="S25" s="34">
        <v>0</v>
      </c>
      <c r="T25" s="34">
        <v>0</v>
      </c>
      <c r="U25" s="35">
        <f t="shared" si="0"/>
        <v>20</v>
      </c>
      <c r="V25" s="36">
        <f t="shared" si="1"/>
        <v>408370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A90CB431-0F33-4383-967B-3A10D455B346}"/>
  <conditionalFormatting sqref="V9:V35">
    <cfRule type="cellIs" dxfId="4" priority="5" operator="lessThan">
      <formula>0</formula>
    </cfRule>
  </conditionalFormatting>
  <conditionalFormatting sqref="V9:V35">
    <cfRule type="expression" dxfId="3" priority="4">
      <formula>#REF!&lt;0</formula>
    </cfRule>
  </conditionalFormatting>
  <conditionalFormatting sqref="V30:V32">
    <cfRule type="cellIs" dxfId="2" priority="3" operator="lessThan">
      <formula>0</formula>
    </cfRule>
  </conditionalFormatting>
  <conditionalFormatting sqref="V30:V32">
    <cfRule type="expression" dxfId="1" priority="2">
      <formula>#REF!&lt;0</formula>
    </cfRule>
  </conditionalFormatting>
  <conditionalFormatting sqref="D9:D3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5" xr:uid="{20FA7976-818B-452D-89C4-312282F1D6A2}">
      <formula1>"N/A, FMR, Actual Rent"</formula1>
    </dataValidation>
    <dataValidation type="list" allowBlank="1" showInputMessage="1" showErrorMessage="1" sqref="E9:E35" xr:uid="{E493AEC3-A05B-44DC-9351-3546B4724400}">
      <formula1>"PH, TH, Joint TH &amp; PH-RRH, HMIS, SSO, TRA, PRA, SRA, S+C/SRO"</formula1>
    </dataValidation>
    <dataValidation allowBlank="1" showErrorMessage="1" sqref="A8:V8" xr:uid="{8A9A3CF7-9D92-4D14-9013-A1684A8B7E5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2023-05-19T14:09:56Z</dcterms:created>
  <dcterms:modified xsi:type="dcterms:W3CDTF">2023-05-19T14:52:03Z</dcterms:modified>
</cp:coreProperties>
</file>