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A27276ED-F144-40F5-9A16-8A4BC057A92E}" xr6:coauthVersionLast="47" xr6:coauthVersionMax="47" xr10:uidLastSave="{00000000-0000-0000-0000-000000000000}"/>
  <bookViews>
    <workbookView xWindow="2573" yWindow="2573" windowWidth="33840" windowHeight="18217" xr2:uid="{EC5C7BD0-4562-4992-AD8C-56C94F0EF5C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<sst xmlns="http://schemas.openxmlformats.org/spreadsheetml/2006/main" count="124" uniqueCount="83">
  <si>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</si>
  <si>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</si>
  <si>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</si>
  <si>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</si>
  <si>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</si>
  <si>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</si>
  <si>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</si>
  <si>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</si>
  <si>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</si>
  <si>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</si>
  <si>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</si>
  <si>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</si>
  <si>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</si>
  <si>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</si>
  <si>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</si>
  <si>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</si>
  <si>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</si>
  <si>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</si>
  <si>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</si>
  <si>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</si>
  <si>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</si>
  <si>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</si>
  <si>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</si>
  <si>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</si>
  <si>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</si>
  <si>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</si>
  <si>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</si>
  <si>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</si>
  <si>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</si>
  <si>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</si>
  <si>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SC-502</t>
  </si>
  <si>
    <t>Mental Illness Recovery Center, Inc.</t>
  </si>
  <si>
    <t>Home Base I and II 2022</t>
  </si>
  <si>
    <t>SC0024L4E022215</t>
  </si>
  <si>
    <t>PH</t>
  </si>
  <si>
    <t>FMR</t>
  </si>
  <si>
    <t>Columbia</t>
  </si>
  <si>
    <t>Columbia/Midlands CoC</t>
  </si>
  <si>
    <t>United Way of the Midlands</t>
  </si>
  <si>
    <t>HMIS Renewal SC-502 FY 2022</t>
  </si>
  <si>
    <t>SC0026L4E022215</t>
  </si>
  <si>
    <t/>
  </si>
  <si>
    <t>Sistercare Inc.</t>
  </si>
  <si>
    <t>Permanent Housing and Supportive Services for Disabled Domestic Violence Victims</t>
  </si>
  <si>
    <t>SC0062L4E022213</t>
  </si>
  <si>
    <t>MIRCI SHP 2022</t>
  </si>
  <si>
    <t>SC0071L4E022210</t>
  </si>
  <si>
    <t>The Housing Authority of the City of Columbia, SC</t>
  </si>
  <si>
    <t>FY 2022 CHASC PSH Chronic</t>
  </si>
  <si>
    <t>SC0072L4E022210</t>
  </si>
  <si>
    <t>Home Base III and IV 2022 Renewal</t>
  </si>
  <si>
    <t>SC0078L4E022212</t>
  </si>
  <si>
    <t>FY 2022 CHASC PSH Disabled</t>
  </si>
  <si>
    <t>SC0086L4E022209</t>
  </si>
  <si>
    <t>MIRCI PH for Chronic Homeless 2022</t>
  </si>
  <si>
    <t>SC0100L4E022209</t>
  </si>
  <si>
    <t>One-Eighty Place</t>
  </si>
  <si>
    <t>Rapid Re-Housing MACH 22</t>
  </si>
  <si>
    <t>SC0112L4E022207</t>
  </si>
  <si>
    <t>MIRCI Housing First 2022</t>
  </si>
  <si>
    <t>SC0114L4E022207</t>
  </si>
  <si>
    <t>Midlands Housing Alliance, Inc.</t>
  </si>
  <si>
    <t>Midlands Rapid Rehousing FY24</t>
  </si>
  <si>
    <t>SC0120L4E022207</t>
  </si>
  <si>
    <t>FY 2022 CHASC Expansion</t>
  </si>
  <si>
    <t>SC0121L4E022206</t>
  </si>
  <si>
    <t>Housing First for Unaccompanied Youth 2022</t>
  </si>
  <si>
    <t>SC0134L4E022206</t>
  </si>
  <si>
    <t>FY 2022 CHASC Expansion Plus</t>
  </si>
  <si>
    <t>SC0143L4E022205</t>
  </si>
  <si>
    <t>Palmetto Place Children's Emergency Shelter</t>
  </si>
  <si>
    <t>Unaccompanied Youth JT PH/RRH Project</t>
  </si>
  <si>
    <t>SC0144L4E022205</t>
  </si>
  <si>
    <t>Joint TH &amp; PH-RRH</t>
  </si>
  <si>
    <t>Actual Rent</t>
  </si>
  <si>
    <t>Housing Development Corporation of Rock Hill</t>
  </si>
  <si>
    <t>RRH Renewal FY22</t>
  </si>
  <si>
    <t>SC0158L4E022202</t>
  </si>
  <si>
    <t>Safe Passage, Inc.: A Domestic Peace Program</t>
  </si>
  <si>
    <t>Safe Passage RR Program</t>
  </si>
  <si>
    <t>SC0177D4E022201</t>
  </si>
  <si>
    <t>Sistercare Rapid Rehousing Program</t>
  </si>
  <si>
    <t>SC0193D4E022200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</si>
</sst>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5315-30DB-4CDD-9FA1-0D571BE9AB8C}">
  <sheetPr codeName="Sheet146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4038434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391400</v>
      </c>
      <c r="G9" s="31">
        <v>0</v>
      </c>
      <c r="H9" s="31">
        <v>40000</v>
      </c>
      <c r="I9" s="31">
        <v>181376</v>
      </c>
      <c r="J9" s="31">
        <v>0</v>
      </c>
      <c r="K9" s="32">
        <v>40000</v>
      </c>
      <c r="L9" s="33" t="s">
        <v>35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6" si="0">SUM(M9:T9)</f>
        <v>0</v>
      </c>
      <c r="V9" s="36">
        <f t="shared" ref="V9:V36" si="1">SUM(F9:K9)</f>
        <v>652776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112510</v>
      </c>
      <c r="K10" s="32">
        <v>5623</v>
      </c>
      <c r="L10" s="33" t="s">
        <v>41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118133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235140</v>
      </c>
      <c r="H11" s="31">
        <v>77006</v>
      </c>
      <c r="I11" s="31">
        <v>0</v>
      </c>
      <c r="J11" s="31">
        <v>0</v>
      </c>
      <c r="K11" s="32">
        <v>16637</v>
      </c>
      <c r="L11" s="33" t="s">
        <v>35</v>
      </c>
      <c r="M11" s="34">
        <v>0</v>
      </c>
      <c r="N11" s="34">
        <v>0</v>
      </c>
      <c r="O11" s="34">
        <v>5</v>
      </c>
      <c r="P11" s="34">
        <v>9</v>
      </c>
      <c r="Q11" s="34">
        <v>5</v>
      </c>
      <c r="R11" s="34">
        <v>0</v>
      </c>
      <c r="S11" s="34">
        <v>0</v>
      </c>
      <c r="T11" s="34">
        <v>0</v>
      </c>
      <c r="U11" s="35">
        <f t="shared" si="0"/>
        <v>19</v>
      </c>
      <c r="V11" s="36">
        <f t="shared" si="1"/>
        <v>328783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143385</v>
      </c>
      <c r="G12" s="31">
        <v>0</v>
      </c>
      <c r="H12" s="31">
        <v>32000</v>
      </c>
      <c r="I12" s="31">
        <v>92138</v>
      </c>
      <c r="J12" s="31">
        <v>0</v>
      </c>
      <c r="K12" s="32">
        <v>13745</v>
      </c>
      <c r="L12" s="33" t="s">
        <v>41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281268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168062</v>
      </c>
      <c r="G13" s="31">
        <v>0</v>
      </c>
      <c r="H13" s="31">
        <v>10785</v>
      </c>
      <c r="I13" s="31">
        <v>47819</v>
      </c>
      <c r="J13" s="31">
        <v>0</v>
      </c>
      <c r="K13" s="32">
        <v>8973</v>
      </c>
      <c r="L13" s="33" t="s">
        <v>41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235639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195700</v>
      </c>
      <c r="G14" s="31">
        <v>0</v>
      </c>
      <c r="H14" s="31">
        <v>20000</v>
      </c>
      <c r="I14" s="31">
        <v>72339</v>
      </c>
      <c r="J14" s="31">
        <v>0</v>
      </c>
      <c r="K14" s="32">
        <v>20000</v>
      </c>
      <c r="L14" s="33" t="s">
        <v>35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0</v>
      </c>
      <c r="V14" s="36">
        <f t="shared" si="1"/>
        <v>308039</v>
      </c>
    </row>
    <row r="15" spans="1:22" x14ac:dyDescent="0.45">
      <c r="A15" s="27" t="s">
        <v>47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243101</v>
      </c>
      <c r="G15" s="31">
        <v>0</v>
      </c>
      <c r="H15" s="31">
        <v>17424</v>
      </c>
      <c r="I15" s="31">
        <v>43143</v>
      </c>
      <c r="J15" s="31">
        <v>0</v>
      </c>
      <c r="K15" s="32">
        <v>8773</v>
      </c>
      <c r="L15" s="33" t="s">
        <v>41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312441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126658</v>
      </c>
      <c r="G16" s="31">
        <v>0</v>
      </c>
      <c r="H16" s="31">
        <v>9901</v>
      </c>
      <c r="I16" s="31">
        <v>30274</v>
      </c>
      <c r="J16" s="31">
        <v>0</v>
      </c>
      <c r="K16" s="32">
        <v>6834</v>
      </c>
      <c r="L16" s="33" t="s">
        <v>41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173667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162228</v>
      </c>
      <c r="H17" s="31">
        <v>55000</v>
      </c>
      <c r="I17" s="31">
        <v>0</v>
      </c>
      <c r="J17" s="31">
        <v>0</v>
      </c>
      <c r="K17" s="32">
        <v>14512</v>
      </c>
      <c r="L17" s="33" t="s">
        <v>35</v>
      </c>
      <c r="M17" s="34">
        <v>0</v>
      </c>
      <c r="N17" s="34">
        <v>0</v>
      </c>
      <c r="O17" s="34">
        <v>11</v>
      </c>
      <c r="P17" s="34">
        <v>4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15</v>
      </c>
      <c r="V17" s="36">
        <f t="shared" si="1"/>
        <v>231740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189986</v>
      </c>
      <c r="G18" s="31">
        <v>0</v>
      </c>
      <c r="H18" s="31">
        <v>47500</v>
      </c>
      <c r="I18" s="31">
        <v>60550</v>
      </c>
      <c r="J18" s="31">
        <v>0</v>
      </c>
      <c r="K18" s="32">
        <v>14528</v>
      </c>
      <c r="L18" s="33" t="s">
        <v>41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312564</v>
      </c>
    </row>
    <row r="19" spans="1:22" x14ac:dyDescent="0.45">
      <c r="A19" s="27" t="s">
        <v>61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0</v>
      </c>
      <c r="G19" s="31">
        <v>41712</v>
      </c>
      <c r="H19" s="31">
        <v>45555</v>
      </c>
      <c r="I19" s="31">
        <v>0</v>
      </c>
      <c r="J19" s="31">
        <v>0</v>
      </c>
      <c r="K19" s="32">
        <v>4000</v>
      </c>
      <c r="L19" s="33" t="s">
        <v>35</v>
      </c>
      <c r="M19" s="34">
        <v>0</v>
      </c>
      <c r="N19" s="34">
        <v>0</v>
      </c>
      <c r="O19" s="34">
        <v>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4</v>
      </c>
      <c r="V19" s="36">
        <f t="shared" si="1"/>
        <v>91267</v>
      </c>
    </row>
    <row r="20" spans="1:22" x14ac:dyDescent="0.45">
      <c r="A20" s="27" t="s">
        <v>47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82112</v>
      </c>
      <c r="G20" s="31">
        <v>0</v>
      </c>
      <c r="H20" s="31">
        <v>25000</v>
      </c>
      <c r="I20" s="31">
        <v>29992</v>
      </c>
      <c r="J20" s="31">
        <v>0</v>
      </c>
      <c r="K20" s="32">
        <v>7846</v>
      </c>
      <c r="L20" s="33" t="s">
        <v>41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144950</v>
      </c>
    </row>
    <row r="21" spans="1:22" x14ac:dyDescent="0.45">
      <c r="A21" s="27" t="s">
        <v>31</v>
      </c>
      <c r="B21" s="27" t="s">
        <v>66</v>
      </c>
      <c r="C21" s="28" t="s">
        <v>67</v>
      </c>
      <c r="D21" s="28">
        <v>2024</v>
      </c>
      <c r="E21" s="29" t="s">
        <v>34</v>
      </c>
      <c r="F21" s="30">
        <v>34864</v>
      </c>
      <c r="G21" s="31">
        <v>0</v>
      </c>
      <c r="H21" s="31">
        <v>2669</v>
      </c>
      <c r="I21" s="31">
        <v>23274</v>
      </c>
      <c r="J21" s="31">
        <v>0</v>
      </c>
      <c r="K21" s="32">
        <v>4889</v>
      </c>
      <c r="L21" s="33" t="s">
        <v>41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65696</v>
      </c>
    </row>
    <row r="22" spans="1:22" x14ac:dyDescent="0.45">
      <c r="A22" s="27" t="s">
        <v>47</v>
      </c>
      <c r="B22" s="27" t="s">
        <v>68</v>
      </c>
      <c r="C22" s="28" t="s">
        <v>69</v>
      </c>
      <c r="D22" s="28">
        <v>2024</v>
      </c>
      <c r="E22" s="29" t="s">
        <v>34</v>
      </c>
      <c r="F22" s="30">
        <v>45982</v>
      </c>
      <c r="G22" s="31">
        <v>0</v>
      </c>
      <c r="H22" s="31">
        <v>0</v>
      </c>
      <c r="I22" s="31">
        <v>10396</v>
      </c>
      <c r="J22" s="31">
        <v>0</v>
      </c>
      <c r="K22" s="32">
        <v>4448</v>
      </c>
      <c r="L22" s="33" t="s">
        <v>41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60826</v>
      </c>
    </row>
    <row r="23" spans="1:22" x14ac:dyDescent="0.45">
      <c r="A23" s="27" t="s">
        <v>70</v>
      </c>
      <c r="B23" s="27" t="s">
        <v>71</v>
      </c>
      <c r="C23" s="28" t="s">
        <v>72</v>
      </c>
      <c r="D23" s="28">
        <v>2024</v>
      </c>
      <c r="E23" s="29" t="s">
        <v>73</v>
      </c>
      <c r="F23" s="30">
        <v>0</v>
      </c>
      <c r="G23" s="31">
        <v>37956</v>
      </c>
      <c r="H23" s="31">
        <v>37500</v>
      </c>
      <c r="I23" s="31">
        <v>14720</v>
      </c>
      <c r="J23" s="31">
        <v>0</v>
      </c>
      <c r="K23" s="32">
        <v>616</v>
      </c>
      <c r="L23" s="33" t="s">
        <v>74</v>
      </c>
      <c r="M23" s="34">
        <v>1</v>
      </c>
      <c r="N23" s="34">
        <v>2</v>
      </c>
      <c r="O23" s="34">
        <v>1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</v>
      </c>
      <c r="V23" s="36">
        <f t="shared" si="1"/>
        <v>90792</v>
      </c>
    </row>
    <row r="24" spans="1:22" x14ac:dyDescent="0.45">
      <c r="A24" s="27" t="s">
        <v>75</v>
      </c>
      <c r="B24" s="27" t="s">
        <v>76</v>
      </c>
      <c r="C24" s="28" t="s">
        <v>77</v>
      </c>
      <c r="D24" s="28">
        <v>2024</v>
      </c>
      <c r="E24" s="29" t="s">
        <v>73</v>
      </c>
      <c r="F24" s="30">
        <v>0</v>
      </c>
      <c r="G24" s="31">
        <v>31680</v>
      </c>
      <c r="H24" s="31">
        <v>36</v>
      </c>
      <c r="I24" s="31">
        <v>0</v>
      </c>
      <c r="J24" s="31">
        <v>0</v>
      </c>
      <c r="K24" s="32">
        <v>0</v>
      </c>
      <c r="L24" s="33" t="s">
        <v>74</v>
      </c>
      <c r="M24" s="34">
        <v>0</v>
      </c>
      <c r="N24" s="34">
        <v>0</v>
      </c>
      <c r="O24" s="34">
        <v>0</v>
      </c>
      <c r="P24" s="34">
        <v>0</v>
      </c>
      <c r="Q24" s="34">
        <v>5</v>
      </c>
      <c r="R24" s="34">
        <v>0</v>
      </c>
      <c r="S24" s="34">
        <v>0</v>
      </c>
      <c r="T24" s="34">
        <v>0</v>
      </c>
      <c r="U24" s="35">
        <f t="shared" si="0"/>
        <v>5</v>
      </c>
      <c r="V24" s="36">
        <f t="shared" si="1"/>
        <v>31716</v>
      </c>
    </row>
    <row r="25" spans="1:22" x14ac:dyDescent="0.45">
      <c r="A25" s="27" t="s">
        <v>78</v>
      </c>
      <c r="B25" s="27" t="s">
        <v>79</v>
      </c>
      <c r="C25" s="28" t="s">
        <v>80</v>
      </c>
      <c r="D25" s="28">
        <v>2024</v>
      </c>
      <c r="E25" s="29" t="s">
        <v>34</v>
      </c>
      <c r="F25" s="30">
        <v>0</v>
      </c>
      <c r="G25" s="31">
        <v>149940</v>
      </c>
      <c r="H25" s="31">
        <v>114000</v>
      </c>
      <c r="I25" s="31">
        <v>0</v>
      </c>
      <c r="J25" s="31">
        <v>0</v>
      </c>
      <c r="K25" s="32">
        <v>13000</v>
      </c>
      <c r="L25" s="33" t="s">
        <v>35</v>
      </c>
      <c r="M25" s="34">
        <v>0</v>
      </c>
      <c r="N25" s="34">
        <v>0</v>
      </c>
      <c r="O25" s="34">
        <v>3</v>
      </c>
      <c r="P25" s="34">
        <v>3</v>
      </c>
      <c r="Q25" s="34">
        <v>4</v>
      </c>
      <c r="R25" s="34">
        <v>0</v>
      </c>
      <c r="S25" s="34">
        <v>0</v>
      </c>
      <c r="T25" s="34">
        <v>0</v>
      </c>
      <c r="U25" s="35">
        <f t="shared" si="0"/>
        <v>10</v>
      </c>
      <c r="V25" s="36">
        <f t="shared" si="1"/>
        <v>276940</v>
      </c>
    </row>
    <row r="26" spans="1:22" x14ac:dyDescent="0.45">
      <c r="A26" s="27" t="s">
        <v>42</v>
      </c>
      <c r="B26" s="27" t="s">
        <v>81</v>
      </c>
      <c r="C26" s="28" t="s">
        <v>82</v>
      </c>
      <c r="D26" s="28">
        <v>2024</v>
      </c>
      <c r="E26" s="29" t="s">
        <v>34</v>
      </c>
      <c r="F26" s="30">
        <v>0</v>
      </c>
      <c r="G26" s="31">
        <v>148116</v>
      </c>
      <c r="H26" s="31">
        <v>149801</v>
      </c>
      <c r="I26" s="31">
        <v>0</v>
      </c>
      <c r="J26" s="31">
        <v>8903</v>
      </c>
      <c r="K26" s="32">
        <v>14377</v>
      </c>
      <c r="L26" s="33" t="s">
        <v>35</v>
      </c>
      <c r="M26" s="34">
        <v>0</v>
      </c>
      <c r="N26" s="34">
        <v>0</v>
      </c>
      <c r="O26" s="34">
        <v>1</v>
      </c>
      <c r="P26" s="34">
        <v>3</v>
      </c>
      <c r="Q26" s="34">
        <v>1</v>
      </c>
      <c r="R26" s="34">
        <v>5</v>
      </c>
      <c r="S26" s="34">
        <v>0</v>
      </c>
      <c r="T26" s="34">
        <v>0</v>
      </c>
      <c r="U26" s="35">
        <f t="shared" si="0"/>
        <v>10</v>
      </c>
      <c r="V26" s="36">
        <f t="shared" si="1"/>
        <v>321197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F35C5315-30DB-4CDD-9FA1-0D571BE9AB8C}"/>
  <conditionalFormatting sqref="D9:D36">
    <cfRule type="expression" dxfId="2" priority="1">
      <formula>OR($D9&gt;2024,AND($D9&lt;2024,$D9&lt;&gt;""))</formula>
    </cfRule>
  </conditionalFormatting>
  <conditionalFormatting sqref="V9:V3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6" xr:uid="{35155D99-856C-4F0C-B9E1-8D1BB034DCAF}">
      <formula1>"N/A, FMR, Actual Rent"</formula1>
    </dataValidation>
    <dataValidation type="list" allowBlank="1" showInputMessage="1" showErrorMessage="1" sqref="E9:E36" xr:uid="{BB72E620-F97C-4B70-968F-246EC17E5678}">
      <formula1>"PH, TH, Joint TH &amp; PH-RRH, HMIS, SSO, TRA, PRA, SRA, S+C/SRO"</formula1>
    </dataValidation>
    <dataValidation allowBlank="1" showErrorMessage="1" sqref="A8:V8" xr:uid="{7F6B3EE0-7A36-4789-AAAB-529CD17730A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2023-08-08T18:23:29Z</dcterms:created>
  <dcterms:modified xsi:type="dcterms:W3CDTF">2023-08-10T14:16:31Z</dcterms:modified>
</cp:coreProperties>
</file>