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FCFCFA5A-502B-45A4-BA8C-99FF313AD54D}" xr6:coauthVersionLast="47" xr6:coauthVersionMax="47" xr10:uidLastSave="{00000000-0000-0000-0000-000000000000}"/>
  <bookViews>
    <workbookView xWindow="4043" yWindow="4043" windowWidth="33839" windowHeight="18217" xr2:uid="{76AEA340-5377-4C9A-9485-75DED8A7FDE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<sst xmlns="http://schemas.openxmlformats.org/spreadsheetml/2006/main" count="74" uniqueCount="60">
  <si>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</si>
  <si>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</si>
  <si>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</si>
  <si>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</si>
  <si>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</si>
  <si>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</si>
  <si>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</si>
  <si>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</si>
  <si>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</si>
  <si>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</si>
  <si>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</si>
  <si>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</si>
  <si>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</si>
  <si>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</si>
  <si>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</si>
  <si>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</si>
  <si>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</si>
  <si>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</si>
  <si>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</si>
  <si>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</si>
  <si>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</si>
  <si>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</si>
  <si>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</si>
  <si>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</si>
  <si>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</si>
  <si>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</si>
  <si>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</si>
  <si>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</si>
  <si>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</si>
  <si>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</si>
  <si>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PA-603</t>
  </si>
  <si>
    <t>The Salvation Army, a New York Corporation</t>
  </si>
  <si>
    <t>FY 2022 Friendship Homes Renewal</t>
  </si>
  <si>
    <t>PA0321L3E032215</t>
  </si>
  <si>
    <t>PH</t>
  </si>
  <si>
    <t/>
  </si>
  <si>
    <t>Pittsburgh</t>
  </si>
  <si>
    <t>Beaver County CoC</t>
  </si>
  <si>
    <t>County of Beaver</t>
  </si>
  <si>
    <t>Zachewicz Enterprises Inc.</t>
  </si>
  <si>
    <t>CRS Stone Harbour Renewal 2022</t>
  </si>
  <si>
    <t>PA0325L3E032215</t>
  </si>
  <si>
    <t>TH</t>
  </si>
  <si>
    <t>Housing Authority of the County of Beaver</t>
  </si>
  <si>
    <t>Crescent Commons 2022 Renewal</t>
  </si>
  <si>
    <t>PA0602L3E032211</t>
  </si>
  <si>
    <t>CARL Renewal 2022 Renewal</t>
  </si>
  <si>
    <t>PA0675L3E032209</t>
  </si>
  <si>
    <t>FMR</t>
  </si>
  <si>
    <t>FY 2022 Rapid Rehousing Renewal(2.0)</t>
  </si>
  <si>
    <t>PA0941L3E032204</t>
  </si>
  <si>
    <t>Safely Home 2022 Renewal</t>
  </si>
  <si>
    <t>PA0983D3E032203</t>
  </si>
  <si>
    <t>The Cornerstone of Beaver County</t>
  </si>
  <si>
    <t>2022 CoC Coordinated Entry</t>
  </si>
  <si>
    <t>PA0985L3E032203</t>
  </si>
  <si>
    <t>SSO</t>
  </si>
  <si>
    <t>Community Development Program of Beaver County</t>
  </si>
  <si>
    <t>HMIS 2022</t>
  </si>
  <si>
    <t>PA0986L3E032203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</si>
</sst>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002D-469A-4037-AB36-1D8E1CBB030C}">
  <sheetPr codeName="Sheet7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2050542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115119</v>
      </c>
      <c r="G9" s="31">
        <v>0</v>
      </c>
      <c r="H9" s="31">
        <v>88033</v>
      </c>
      <c r="I9" s="31">
        <v>7370</v>
      </c>
      <c r="J9" s="31">
        <v>0</v>
      </c>
      <c r="K9" s="32">
        <v>12286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6" si="0">SUM(M9:T9)</f>
        <v>0</v>
      </c>
      <c r="V9" s="36">
        <f t="shared" ref="V9:V26" si="1">SUM(F9:K9)</f>
        <v>222808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46000</v>
      </c>
      <c r="G10" s="31">
        <v>0</v>
      </c>
      <c r="H10" s="31">
        <v>204200</v>
      </c>
      <c r="I10" s="31">
        <v>104800</v>
      </c>
      <c r="J10" s="31">
        <v>0</v>
      </c>
      <c r="K10" s="32">
        <v>32888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387888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167672</v>
      </c>
      <c r="G11" s="31">
        <v>0</v>
      </c>
      <c r="H11" s="31">
        <v>53000</v>
      </c>
      <c r="I11" s="31">
        <v>0</v>
      </c>
      <c r="J11" s="31">
        <v>0</v>
      </c>
      <c r="K11" s="32">
        <v>21852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242524</v>
      </c>
    </row>
    <row r="12" spans="1:22" x14ac:dyDescent="0.45">
      <c r="A12" s="27" t="s">
        <v>43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470760</v>
      </c>
      <c r="H12" s="31">
        <v>0</v>
      </c>
      <c r="I12" s="31">
        <v>0</v>
      </c>
      <c r="J12" s="31">
        <v>0</v>
      </c>
      <c r="K12" s="32">
        <v>17528</v>
      </c>
      <c r="L12" s="33" t="s">
        <v>48</v>
      </c>
      <c r="M12" s="34">
        <v>0</v>
      </c>
      <c r="N12" s="34">
        <v>0</v>
      </c>
      <c r="O12" s="34">
        <v>17</v>
      </c>
      <c r="P12" s="34">
        <v>13</v>
      </c>
      <c r="Q12" s="34">
        <v>8</v>
      </c>
      <c r="R12" s="34">
        <v>2</v>
      </c>
      <c r="S12" s="34">
        <v>0</v>
      </c>
      <c r="T12" s="34">
        <v>0</v>
      </c>
      <c r="U12" s="35">
        <f t="shared" si="0"/>
        <v>40</v>
      </c>
      <c r="V12" s="36">
        <f t="shared" si="1"/>
        <v>488288</v>
      </c>
    </row>
    <row r="13" spans="1:22" x14ac:dyDescent="0.45">
      <c r="A13" s="27" t="s">
        <v>31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265716</v>
      </c>
      <c r="H13" s="31">
        <v>37956</v>
      </c>
      <c r="I13" s="31">
        <v>0</v>
      </c>
      <c r="J13" s="31">
        <v>0</v>
      </c>
      <c r="K13" s="32">
        <v>20603</v>
      </c>
      <c r="L13" s="33" t="s">
        <v>48</v>
      </c>
      <c r="M13" s="34">
        <v>0</v>
      </c>
      <c r="N13" s="34">
        <v>3</v>
      </c>
      <c r="O13" s="34">
        <v>8</v>
      </c>
      <c r="P13" s="34">
        <v>6</v>
      </c>
      <c r="Q13" s="34">
        <v>6</v>
      </c>
      <c r="R13" s="34">
        <v>0</v>
      </c>
      <c r="S13" s="34">
        <v>0</v>
      </c>
      <c r="T13" s="34">
        <v>0</v>
      </c>
      <c r="U13" s="35">
        <f t="shared" si="0"/>
        <v>23</v>
      </c>
      <c r="V13" s="36">
        <f t="shared" si="1"/>
        <v>324275</v>
      </c>
    </row>
    <row r="14" spans="1:22" x14ac:dyDescent="0.45">
      <c r="A14" s="27" t="s">
        <v>43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0</v>
      </c>
      <c r="G14" s="31">
        <v>141744</v>
      </c>
      <c r="H14" s="31">
        <v>93004</v>
      </c>
      <c r="I14" s="31">
        <v>0</v>
      </c>
      <c r="J14" s="31">
        <v>0</v>
      </c>
      <c r="K14" s="32">
        <v>21339</v>
      </c>
      <c r="L14" s="33" t="s">
        <v>48</v>
      </c>
      <c r="M14" s="34">
        <v>0</v>
      </c>
      <c r="N14" s="34">
        <v>2</v>
      </c>
      <c r="O14" s="34">
        <v>6</v>
      </c>
      <c r="P14" s="34">
        <v>5</v>
      </c>
      <c r="Q14" s="34">
        <v>3</v>
      </c>
      <c r="R14" s="34">
        <v>0</v>
      </c>
      <c r="S14" s="34">
        <v>0</v>
      </c>
      <c r="T14" s="34">
        <v>0</v>
      </c>
      <c r="U14" s="35">
        <f t="shared" si="0"/>
        <v>16</v>
      </c>
      <c r="V14" s="36">
        <f t="shared" si="1"/>
        <v>256087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2024</v>
      </c>
      <c r="E15" s="29" t="s">
        <v>56</v>
      </c>
      <c r="F15" s="30">
        <v>0</v>
      </c>
      <c r="G15" s="31">
        <v>0</v>
      </c>
      <c r="H15" s="31">
        <v>45200</v>
      </c>
      <c r="I15" s="31">
        <v>0</v>
      </c>
      <c r="J15" s="31">
        <v>0</v>
      </c>
      <c r="K15" s="32">
        <v>4520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49720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2024</v>
      </c>
      <c r="E16" s="29" t="s">
        <v>17</v>
      </c>
      <c r="F16" s="30">
        <v>0</v>
      </c>
      <c r="G16" s="31">
        <v>0</v>
      </c>
      <c r="H16" s="31">
        <v>0</v>
      </c>
      <c r="I16" s="31">
        <v>0</v>
      </c>
      <c r="J16" s="31">
        <v>71775</v>
      </c>
      <c r="K16" s="32">
        <v>7177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78952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A4AB002D-469A-4037-AB36-1D8E1CBB030C}"/>
  <conditionalFormatting sqref="D9:D26">
    <cfRule type="expression" dxfId="2" priority="1">
      <formula>OR($D9&gt;2024,AND($D9&lt;2024,$D9&lt;&gt;""))</formula>
    </cfRule>
  </conditionalFormatting>
  <conditionalFormatting sqref="V9:V26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6" xr:uid="{216EED51-ED23-4978-BEE0-77A602C908E8}">
      <formula1>"N/A, FMR, Actual Rent"</formula1>
    </dataValidation>
    <dataValidation type="list" allowBlank="1" showInputMessage="1" showErrorMessage="1" sqref="E9:E26" xr:uid="{C7D7DDC5-51A0-46BA-89F8-895F9BA293B3}">
      <formula1>"PH, TH, Joint TH &amp; PH-RRH, HMIS, SSO, TRA, PRA, SRA, S+C/SRO"</formula1>
    </dataValidation>
    <dataValidation allowBlank="1" showErrorMessage="1" sqref="A8:V8" xr:uid="{DF6B3567-7465-4078-BBE1-9BC5B02F3AF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2023-08-08T18:26:24Z</dcterms:created>
  <dcterms:modified xsi:type="dcterms:W3CDTF">2023-08-10T14:16:20Z</dcterms:modified>
</cp:coreProperties>
</file>