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20187CA2-306B-4CD3-B0DD-F0603BCF0968}" xr6:coauthVersionLast="47" xr6:coauthVersionMax="47" xr10:uidLastSave="{00000000-0000-0000-0000-000000000000}"/>
  <bookViews>
    <workbookView xWindow="5513" yWindow="5513" windowWidth="33840" windowHeight="18217" xr2:uid="{70906D6A-82D8-411C-BB29-22A569908F6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<sst xmlns="http://schemas.openxmlformats.org/spreadsheetml/2006/main" count="99" uniqueCount="72">
  <si>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</si>
  <si>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</si>
  <si>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</si>
  <si>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</si>
  <si>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</si>
  <si>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</si>
  <si>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</si>
  <si>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</si>
  <si>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</si>
  <si>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</si>
  <si>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</si>
  <si>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</si>
  <si>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</si>
  <si>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</si>
  <si>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</si>
  <si>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</si>
  <si>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</si>
  <si>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</si>
  <si>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</si>
  <si>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</si>
  <si>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</si>
  <si>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</si>
  <si>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</si>
  <si>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</si>
  <si>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</si>
  <si>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</si>
  <si>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</si>
  <si>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</si>
  <si>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</si>
  <si>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</si>
  <si>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PA-512</t>
  </si>
  <si>
    <t>Turning Point Interfaith Mission Inc</t>
  </si>
  <si>
    <t>PA0189 - PH for PWD</t>
  </si>
  <si>
    <t>PA0189L3T122214</t>
  </si>
  <si>
    <t>PH</t>
  </si>
  <si>
    <t/>
  </si>
  <si>
    <t>Philadelphia</t>
  </si>
  <si>
    <t>York City &amp; County CoC</t>
  </si>
  <si>
    <t>County of York</t>
  </si>
  <si>
    <t>BELL SOCIALIZATION SERVICES</t>
  </si>
  <si>
    <t>PA0195 - York Apartments</t>
  </si>
  <si>
    <t>PA0195L3T122213</t>
  </si>
  <si>
    <t>PA0196 - York County Homeless Management Information System (HMIS)</t>
  </si>
  <si>
    <t>PA0196L3T122215</t>
  </si>
  <si>
    <t>Housing Authority of the City of York</t>
  </si>
  <si>
    <t>PA0648 - Shelter Plus Care FY2022</t>
  </si>
  <si>
    <t>PA0648L3T122210</t>
  </si>
  <si>
    <t>Actual Rent</t>
  </si>
  <si>
    <t>PA0676 - Continuum of Care RRH Rental Assistance Program</t>
  </si>
  <si>
    <t>PA0676L3T122209</t>
  </si>
  <si>
    <t>Valley Youth House Committee, Inc.</t>
  </si>
  <si>
    <t>PA0825 – York County RRH for Youth</t>
  </si>
  <si>
    <t>PA0825L3T122206</t>
  </si>
  <si>
    <t>FMR</t>
  </si>
  <si>
    <t>PA0860 - Coordinated Entry</t>
  </si>
  <si>
    <t>PA0860L3T122206</t>
  </si>
  <si>
    <t>SSO</t>
  </si>
  <si>
    <t>PA0893 – York County TH-RRH for Youth</t>
  </si>
  <si>
    <t>PA0893L3T122205</t>
  </si>
  <si>
    <t>Joint TH &amp; PH-RRH</t>
  </si>
  <si>
    <t>PA0933 - CoC RRH Rental Assistance Program for Victims of DV</t>
  </si>
  <si>
    <t>PA0933L3T122204</t>
  </si>
  <si>
    <t>PA0971 - York CoC RRH for Survivors of DV</t>
  </si>
  <si>
    <t>PA0971D3T122203</t>
  </si>
  <si>
    <t>PA0972 - York CoC Medium Term RRH</t>
  </si>
  <si>
    <t>PA0972L3T122203</t>
  </si>
  <si>
    <t>The PROGRAM For Female Offenders</t>
  </si>
  <si>
    <t>Housing Assistance New Project</t>
  </si>
  <si>
    <t>PA1094L3T122200</t>
  </si>
  <si>
    <t>Young Women's Christian Association of Hanover Pennsylvania</t>
  </si>
  <si>
    <t>YWCA Hanover Safe Home York County RRH Program</t>
  </si>
  <si>
    <t>PA1095D3T122200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</si>
</sst>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3F90-A87E-42A2-A268-D3AE103F9CAF}">
  <sheetPr codeName="Sheet120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2061948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180601</v>
      </c>
      <c r="G9" s="31">
        <v>0</v>
      </c>
      <c r="H9" s="31">
        <v>98989</v>
      </c>
      <c r="I9" s="31">
        <v>0</v>
      </c>
      <c r="J9" s="31">
        <v>0</v>
      </c>
      <c r="K9" s="32">
        <v>11945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1" si="0">SUM(M9:T9)</f>
        <v>0</v>
      </c>
      <c r="V9" s="36">
        <f t="shared" ref="V9:V31" si="1">SUM(F9:K9)</f>
        <v>291535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1500</v>
      </c>
      <c r="I10" s="31">
        <v>27723</v>
      </c>
      <c r="J10" s="31">
        <v>0</v>
      </c>
      <c r="K10" s="32">
        <v>1545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30768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140108</v>
      </c>
      <c r="K11" s="32">
        <v>7374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147482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108720</v>
      </c>
      <c r="H12" s="31">
        <v>0</v>
      </c>
      <c r="I12" s="31">
        <v>0</v>
      </c>
      <c r="J12" s="31">
        <v>0</v>
      </c>
      <c r="K12" s="32">
        <v>8176</v>
      </c>
      <c r="L12" s="33" t="s">
        <v>47</v>
      </c>
      <c r="M12" s="34">
        <v>0</v>
      </c>
      <c r="N12" s="34">
        <v>1</v>
      </c>
      <c r="O12" s="34">
        <v>12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13</v>
      </c>
      <c r="V12" s="36">
        <f t="shared" si="1"/>
        <v>116896</v>
      </c>
    </row>
    <row r="13" spans="1:22" x14ac:dyDescent="0.45">
      <c r="A13" s="27" t="s">
        <v>38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70236</v>
      </c>
      <c r="H13" s="31">
        <v>2478</v>
      </c>
      <c r="I13" s="31">
        <v>0</v>
      </c>
      <c r="J13" s="31">
        <v>0</v>
      </c>
      <c r="K13" s="32">
        <v>3813</v>
      </c>
      <c r="L13" s="33" t="s">
        <v>47</v>
      </c>
      <c r="M13" s="34">
        <v>0</v>
      </c>
      <c r="N13" s="34">
        <v>0</v>
      </c>
      <c r="O13" s="34">
        <v>4</v>
      </c>
      <c r="P13" s="34">
        <v>3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7</v>
      </c>
      <c r="V13" s="36">
        <f t="shared" si="1"/>
        <v>76527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202740</v>
      </c>
      <c r="H14" s="31">
        <v>121656</v>
      </c>
      <c r="I14" s="31">
        <v>0</v>
      </c>
      <c r="J14" s="31">
        <v>0</v>
      </c>
      <c r="K14" s="32">
        <v>28611</v>
      </c>
      <c r="L14" s="33" t="s">
        <v>53</v>
      </c>
      <c r="M14" s="34">
        <v>0</v>
      </c>
      <c r="N14" s="34">
        <v>0</v>
      </c>
      <c r="O14" s="34">
        <v>15</v>
      </c>
      <c r="P14" s="34">
        <v>5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20</v>
      </c>
      <c r="V14" s="36">
        <f t="shared" si="1"/>
        <v>353007</v>
      </c>
    </row>
    <row r="15" spans="1:22" x14ac:dyDescent="0.45">
      <c r="A15" s="27" t="s">
        <v>38</v>
      </c>
      <c r="B15" s="27" t="s">
        <v>54</v>
      </c>
      <c r="C15" s="28" t="s">
        <v>55</v>
      </c>
      <c r="D15" s="28">
        <v>2024</v>
      </c>
      <c r="E15" s="29" t="s">
        <v>56</v>
      </c>
      <c r="F15" s="30">
        <v>0</v>
      </c>
      <c r="G15" s="31">
        <v>0</v>
      </c>
      <c r="H15" s="31">
        <v>112400</v>
      </c>
      <c r="I15" s="31">
        <v>0</v>
      </c>
      <c r="J15" s="31">
        <v>0</v>
      </c>
      <c r="K15" s="32">
        <v>7600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120000</v>
      </c>
    </row>
    <row r="16" spans="1:22" x14ac:dyDescent="0.45">
      <c r="A16" s="27" t="s">
        <v>50</v>
      </c>
      <c r="B16" s="27" t="s">
        <v>57</v>
      </c>
      <c r="C16" s="28" t="s">
        <v>58</v>
      </c>
      <c r="D16" s="28">
        <v>2024</v>
      </c>
      <c r="E16" s="29" t="s">
        <v>59</v>
      </c>
      <c r="F16" s="30">
        <v>18000</v>
      </c>
      <c r="G16" s="31">
        <v>52836</v>
      </c>
      <c r="H16" s="31">
        <v>33597</v>
      </c>
      <c r="I16" s="31">
        <v>4924</v>
      </c>
      <c r="J16" s="31">
        <v>0</v>
      </c>
      <c r="K16" s="32">
        <v>7066</v>
      </c>
      <c r="L16" s="33" t="s">
        <v>53</v>
      </c>
      <c r="M16" s="34">
        <v>0</v>
      </c>
      <c r="N16" s="34">
        <v>0</v>
      </c>
      <c r="O16" s="34">
        <v>3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116423</v>
      </c>
    </row>
    <row r="17" spans="1:22" x14ac:dyDescent="0.45">
      <c r="A17" s="27" t="s">
        <v>38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86832</v>
      </c>
      <c r="H17" s="31">
        <v>62898</v>
      </c>
      <c r="I17" s="31">
        <v>0</v>
      </c>
      <c r="J17" s="31">
        <v>0</v>
      </c>
      <c r="K17" s="32">
        <v>12140</v>
      </c>
      <c r="L17" s="33" t="s">
        <v>53</v>
      </c>
      <c r="M17" s="34">
        <v>0</v>
      </c>
      <c r="N17" s="34">
        <v>0</v>
      </c>
      <c r="O17" s="34">
        <v>4</v>
      </c>
      <c r="P17" s="34">
        <v>4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8</v>
      </c>
      <c r="V17" s="36">
        <f t="shared" si="1"/>
        <v>161870</v>
      </c>
    </row>
    <row r="18" spans="1:22" x14ac:dyDescent="0.45">
      <c r="A18" s="27" t="s">
        <v>38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0</v>
      </c>
      <c r="G18" s="31">
        <v>103884</v>
      </c>
      <c r="H18" s="31">
        <v>79980</v>
      </c>
      <c r="I18" s="31">
        <v>0</v>
      </c>
      <c r="J18" s="31">
        <v>0</v>
      </c>
      <c r="K18" s="32">
        <v>17668</v>
      </c>
      <c r="L18" s="33" t="s">
        <v>53</v>
      </c>
      <c r="M18" s="34">
        <v>0</v>
      </c>
      <c r="N18" s="34">
        <v>0</v>
      </c>
      <c r="O18" s="34">
        <v>2</v>
      </c>
      <c r="P18" s="34">
        <v>3</v>
      </c>
      <c r="Q18" s="34">
        <v>2</v>
      </c>
      <c r="R18" s="34">
        <v>1</v>
      </c>
      <c r="S18" s="34">
        <v>0</v>
      </c>
      <c r="T18" s="34">
        <v>0</v>
      </c>
      <c r="U18" s="35">
        <f t="shared" si="0"/>
        <v>8</v>
      </c>
      <c r="V18" s="36">
        <f t="shared" si="1"/>
        <v>201532</v>
      </c>
    </row>
    <row r="19" spans="1:22" x14ac:dyDescent="0.45">
      <c r="A19" s="27" t="s">
        <v>38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100644</v>
      </c>
      <c r="H19" s="31">
        <v>52264</v>
      </c>
      <c r="I19" s="31">
        <v>0</v>
      </c>
      <c r="J19" s="31">
        <v>0</v>
      </c>
      <c r="K19" s="32">
        <v>14734</v>
      </c>
      <c r="L19" s="33" t="s">
        <v>53</v>
      </c>
      <c r="M19" s="34">
        <v>0</v>
      </c>
      <c r="N19" s="34">
        <v>0</v>
      </c>
      <c r="O19" s="34">
        <v>0</v>
      </c>
      <c r="P19" s="34">
        <v>3</v>
      </c>
      <c r="Q19" s="34">
        <v>3</v>
      </c>
      <c r="R19" s="34">
        <v>1</v>
      </c>
      <c r="S19" s="34">
        <v>0</v>
      </c>
      <c r="T19" s="34">
        <v>0</v>
      </c>
      <c r="U19" s="35">
        <f t="shared" si="0"/>
        <v>7</v>
      </c>
      <c r="V19" s="36">
        <f t="shared" si="1"/>
        <v>167642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0</v>
      </c>
      <c r="G20" s="31">
        <v>43416</v>
      </c>
      <c r="H20" s="31">
        <v>35648</v>
      </c>
      <c r="I20" s="31">
        <v>0</v>
      </c>
      <c r="J20" s="31">
        <v>0</v>
      </c>
      <c r="K20" s="32">
        <v>7906</v>
      </c>
      <c r="L20" s="33" t="s">
        <v>53</v>
      </c>
      <c r="M20" s="34">
        <v>0</v>
      </c>
      <c r="N20" s="34">
        <v>0</v>
      </c>
      <c r="O20" s="34">
        <v>2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4</v>
      </c>
      <c r="V20" s="36">
        <f t="shared" si="1"/>
        <v>86970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0</v>
      </c>
      <c r="G21" s="31">
        <v>73728</v>
      </c>
      <c r="H21" s="31">
        <v>100178</v>
      </c>
      <c r="I21" s="31">
        <v>0</v>
      </c>
      <c r="J21" s="31">
        <v>0</v>
      </c>
      <c r="K21" s="32">
        <v>17390</v>
      </c>
      <c r="L21" s="33" t="s">
        <v>53</v>
      </c>
      <c r="M21" s="34">
        <v>0</v>
      </c>
      <c r="N21" s="34">
        <v>0</v>
      </c>
      <c r="O21" s="34">
        <v>0</v>
      </c>
      <c r="P21" s="34">
        <v>6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6</v>
      </c>
      <c r="V21" s="36">
        <f t="shared" si="1"/>
        <v>191296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E1383F90-A87E-42A2-A268-D3AE103F9CAF}"/>
  <conditionalFormatting sqref="D9:D31">
    <cfRule type="expression" dxfId="2" priority="1">
      <formula>OR($D9&gt;2024,AND($D9&lt;2024,$D9&lt;&gt;""))</formula>
    </cfRule>
  </conditionalFormatting>
  <conditionalFormatting sqref="V9:V3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1" xr:uid="{BA81F1DF-3850-43B0-8966-0DD41D414AAA}">
      <formula1>"N/A, FMR, Actual Rent"</formula1>
    </dataValidation>
    <dataValidation type="list" allowBlank="1" showInputMessage="1" showErrorMessage="1" sqref="E9:E31" xr:uid="{BE2FF411-32DE-445E-95FA-CFCE5E194483}">
      <formula1>"PH, TH, Joint TH &amp; PH-RRH, HMIS, SSO, TRA, PRA, SRA, S+C/SRO"</formula1>
    </dataValidation>
    <dataValidation allowBlank="1" showErrorMessage="1" sqref="A8:V8" xr:uid="{F2E1B24C-39BB-4193-9932-91892F0C7BE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2023-08-08T18:24:10Z</dcterms:created>
  <dcterms:modified xsi:type="dcterms:W3CDTF">2023-08-10T14:17:00Z</dcterms:modified>
</cp:coreProperties>
</file>