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75960B7-5FB1-4A8A-B113-BEF06C1167FE}" xr6:coauthVersionLast="47" xr6:coauthVersionMax="47" xr10:uidLastSave="{00000000-0000-0000-0000-000000000000}"/>
  <bookViews>
    <workbookView xWindow="3675" yWindow="3675" windowWidth="19237" windowHeight="11220" xr2:uid="{1480BD39-7B7A-4A3C-AE84-405A988B64D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<sst xmlns="http://schemas.openxmlformats.org/spreadsheetml/2006/main" count="139" uniqueCount="89">
  <si>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</si>
  <si>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</si>
  <si>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</si>
  <si>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</si>
  <si>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</si>
  <si>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</si>
  <si>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</si>
  <si>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</si>
  <si>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</si>
  <si>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</si>
  <si>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</si>
  <si>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</si>
  <si>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</si>
  <si>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</si>
  <si>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</si>
  <si>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</si>
  <si>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</si>
  <si>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</si>
  <si>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</si>
  <si>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</si>
  <si>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</si>
  <si>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</si>
  <si>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</si>
  <si>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</si>
  <si>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</si>
  <si>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</si>
  <si>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</si>
  <si>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</si>
  <si>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</si>
  <si>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</si>
  <si>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PA-506</t>
  </si>
  <si>
    <t>Berks Counseling Center, Inc.</t>
  </si>
  <si>
    <t>BCC 1135/37 Franklin St. Permanent Housing</t>
  </si>
  <si>
    <t>PA0158L3T062215</t>
  </si>
  <si>
    <t>PH</t>
  </si>
  <si>
    <t/>
  </si>
  <si>
    <t>Philadelphia</t>
  </si>
  <si>
    <t>Reading/Berks County CoC</t>
  </si>
  <si>
    <t>Berks Coalition to End Homelessness, Inc</t>
  </si>
  <si>
    <t>BCC 13 S. 10th St. Permanent Housing</t>
  </si>
  <si>
    <t>PA0159L3T062215</t>
  </si>
  <si>
    <t>BCC 239 S. 5th St. Permanent Housing</t>
  </si>
  <si>
    <t>PA0160L3T062215</t>
  </si>
  <si>
    <t>Opportunity House</t>
  </si>
  <si>
    <t>New Beginnings</t>
  </si>
  <si>
    <t>PA0167L3T062215</t>
  </si>
  <si>
    <t>New Beginnings II</t>
  </si>
  <si>
    <t>PA0168L3T062215</t>
  </si>
  <si>
    <t>Council on Chemical Abuse</t>
  </si>
  <si>
    <t>Transitional Supportive Housing for Homeless Dually Diagnosed Men</t>
  </si>
  <si>
    <t>PA0172L3T062215</t>
  </si>
  <si>
    <t>TH</t>
  </si>
  <si>
    <t>PA-506 HMIS 2022</t>
  </si>
  <si>
    <t>PA0355L3T062214</t>
  </si>
  <si>
    <t>Transitional Housing Service for Chemically Dependent Homeless Women with Children</t>
  </si>
  <si>
    <t>PA0356L3T062214</t>
  </si>
  <si>
    <t>The Salvation Army, a New York Corporation</t>
  </si>
  <si>
    <t>Salvation Army Reading Consolidated PSH</t>
  </si>
  <si>
    <t>PA0442L3T062211</t>
  </si>
  <si>
    <t>BCC Phoenix House Permanent Housing</t>
  </si>
  <si>
    <t>PA0479L3T062213</t>
  </si>
  <si>
    <t>BCC Leasing Assistance 1 Permanent Housing</t>
  </si>
  <si>
    <t>PA0577L3T062210</t>
  </si>
  <si>
    <t>FMR</t>
  </si>
  <si>
    <t>Reading Housing Authority</t>
  </si>
  <si>
    <t>Shelter Plus Care</t>
  </si>
  <si>
    <t>PA0610L3T062211</t>
  </si>
  <si>
    <t>Actual Rent</t>
  </si>
  <si>
    <t>BCC Leasing Assistance 2 Permanent Housing</t>
  </si>
  <si>
    <t>PA0629L3T062208</t>
  </si>
  <si>
    <t>BCC PS Recovery Permanent Housing</t>
  </si>
  <si>
    <t>PA0703L3T062208</t>
  </si>
  <si>
    <t>Salvation Army Reading Rapid Rehousing</t>
  </si>
  <si>
    <t>PA0769L3T062207</t>
  </si>
  <si>
    <t>PA-506 PSH Bonus Project for Veterans 2022</t>
  </si>
  <si>
    <t>PA0770L3T062203</t>
  </si>
  <si>
    <t>Safe Berks</t>
  </si>
  <si>
    <t>Rapid Rehousing of Victims of Domestic Violence</t>
  </si>
  <si>
    <t>PA0920L3T062204</t>
  </si>
  <si>
    <t>Easy Does It, Inc.</t>
  </si>
  <si>
    <t>EDI PSH Consolidation Renewal</t>
  </si>
  <si>
    <t>PA0959L3T062203</t>
  </si>
  <si>
    <t>BCC New Hope Permanent Supportive Housing</t>
  </si>
  <si>
    <t>PA0960L3T062203</t>
  </si>
  <si>
    <t>Linkages PSH Transition Grant</t>
  </si>
  <si>
    <t>PA0962L3T062203</t>
  </si>
  <si>
    <t>PA-506 Coordinated Entry FY 2022</t>
  </si>
  <si>
    <t>PA1082L3T062200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</si>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</sst>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DE4A-1AB0-44F1-8E10-DA5E3E52A511}">
  <sheetPr codeName="Sheet304">
    <pageSetUpPr fitToPage="1"/>
  </sheetPr>
  <dimension ref="A1:DG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3495114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55738</v>
      </c>
      <c r="G9" s="31">
        <v>0</v>
      </c>
      <c r="H9" s="31">
        <v>52251</v>
      </c>
      <c r="I9" s="31">
        <v>57874</v>
      </c>
      <c r="J9" s="31">
        <v>0</v>
      </c>
      <c r="K9" s="32">
        <v>8850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9" si="0">SUM(M9:T9)</f>
        <v>0</v>
      </c>
      <c r="V9" s="36">
        <f t="shared" ref="V9:V39" si="1">SUM(F9:K9)</f>
        <v>174713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0</v>
      </c>
      <c r="H10" s="31">
        <v>36645</v>
      </c>
      <c r="I10" s="31">
        <v>46185</v>
      </c>
      <c r="J10" s="31">
        <v>0</v>
      </c>
      <c r="K10" s="32">
        <v>4704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87534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0</v>
      </c>
      <c r="H11" s="31">
        <v>52814</v>
      </c>
      <c r="I11" s="31">
        <v>64046</v>
      </c>
      <c r="J11" s="31">
        <v>0</v>
      </c>
      <c r="K11" s="32">
        <v>6664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123524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0</v>
      </c>
      <c r="G12" s="31">
        <v>0</v>
      </c>
      <c r="H12" s="31">
        <v>13305</v>
      </c>
      <c r="I12" s="31">
        <v>22798</v>
      </c>
      <c r="J12" s="31">
        <v>0</v>
      </c>
      <c r="K12" s="32">
        <v>2043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38146</v>
      </c>
    </row>
    <row r="13" spans="1:22" x14ac:dyDescent="0.45">
      <c r="A13" s="27" t="s">
        <v>43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0</v>
      </c>
      <c r="H13" s="31">
        <v>44379</v>
      </c>
      <c r="I13" s="31">
        <v>19784</v>
      </c>
      <c r="J13" s="31">
        <v>0</v>
      </c>
      <c r="K13" s="32">
        <v>3933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68096</v>
      </c>
    </row>
    <row r="14" spans="1:22" x14ac:dyDescent="0.45">
      <c r="A14" s="27" t="s">
        <v>48</v>
      </c>
      <c r="B14" s="27" t="s">
        <v>49</v>
      </c>
      <c r="C14" s="28" t="s">
        <v>50</v>
      </c>
      <c r="D14" s="28">
        <v>2024</v>
      </c>
      <c r="E14" s="29" t="s">
        <v>51</v>
      </c>
      <c r="F14" s="30">
        <v>15000</v>
      </c>
      <c r="G14" s="31">
        <v>0</v>
      </c>
      <c r="H14" s="31">
        <v>32208</v>
      </c>
      <c r="I14" s="31">
        <v>54530</v>
      </c>
      <c r="J14" s="31">
        <v>0</v>
      </c>
      <c r="K14" s="32">
        <v>7115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108853</v>
      </c>
    </row>
    <row r="15" spans="1:22" x14ac:dyDescent="0.45">
      <c r="A15" s="27" t="s">
        <v>38</v>
      </c>
      <c r="B15" s="27" t="s">
        <v>52</v>
      </c>
      <c r="C15" s="28" t="s">
        <v>53</v>
      </c>
      <c r="D15" s="28">
        <v>2024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80000</v>
      </c>
      <c r="K15" s="32">
        <v>5600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85600</v>
      </c>
    </row>
    <row r="16" spans="1:22" x14ac:dyDescent="0.45">
      <c r="A16" s="27" t="s">
        <v>48</v>
      </c>
      <c r="B16" s="27" t="s">
        <v>54</v>
      </c>
      <c r="C16" s="28" t="s">
        <v>55</v>
      </c>
      <c r="D16" s="28">
        <v>2024</v>
      </c>
      <c r="E16" s="29" t="s">
        <v>51</v>
      </c>
      <c r="F16" s="30">
        <v>18180</v>
      </c>
      <c r="G16" s="31">
        <v>0</v>
      </c>
      <c r="H16" s="31">
        <v>33254</v>
      </c>
      <c r="I16" s="31">
        <v>27493</v>
      </c>
      <c r="J16" s="31">
        <v>0</v>
      </c>
      <c r="K16" s="32">
        <v>5520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84447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323507</v>
      </c>
      <c r="G17" s="31">
        <v>0</v>
      </c>
      <c r="H17" s="31">
        <v>65000</v>
      </c>
      <c r="I17" s="31">
        <v>71867</v>
      </c>
      <c r="J17" s="31">
        <v>0</v>
      </c>
      <c r="K17" s="32">
        <v>12000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472374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2024</v>
      </c>
      <c r="E18" s="29" t="s">
        <v>34</v>
      </c>
      <c r="F18" s="30">
        <v>0</v>
      </c>
      <c r="G18" s="31">
        <v>0</v>
      </c>
      <c r="H18" s="31">
        <v>0</v>
      </c>
      <c r="I18" s="31">
        <v>57073</v>
      </c>
      <c r="J18" s="31">
        <v>0</v>
      </c>
      <c r="K18" s="32">
        <v>2643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59716</v>
      </c>
    </row>
    <row r="19" spans="1:22" x14ac:dyDescent="0.45">
      <c r="A19" s="27" t="s">
        <v>31</v>
      </c>
      <c r="B19" s="27" t="s">
        <v>61</v>
      </c>
      <c r="C19" s="28" t="s">
        <v>62</v>
      </c>
      <c r="D19" s="28">
        <v>2024</v>
      </c>
      <c r="E19" s="29" t="s">
        <v>34</v>
      </c>
      <c r="F19" s="30">
        <v>171578</v>
      </c>
      <c r="G19" s="31">
        <v>0</v>
      </c>
      <c r="H19" s="31">
        <v>24300</v>
      </c>
      <c r="I19" s="31">
        <v>0</v>
      </c>
      <c r="J19" s="31">
        <v>0</v>
      </c>
      <c r="K19" s="32">
        <v>7290</v>
      </c>
      <c r="L19" s="33" t="s">
        <v>63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0</v>
      </c>
      <c r="V19" s="36">
        <f t="shared" si="1"/>
        <v>203168</v>
      </c>
    </row>
    <row r="20" spans="1:22" x14ac:dyDescent="0.45">
      <c r="A20" s="27" t="s">
        <v>64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0</v>
      </c>
      <c r="G20" s="31">
        <v>503916</v>
      </c>
      <c r="H20" s="31">
        <v>7372</v>
      </c>
      <c r="I20" s="31">
        <v>0</v>
      </c>
      <c r="J20" s="31">
        <v>0</v>
      </c>
      <c r="K20" s="32">
        <v>48056</v>
      </c>
      <c r="L20" s="33" t="s">
        <v>67</v>
      </c>
      <c r="M20" s="34">
        <v>0</v>
      </c>
      <c r="N20" s="34">
        <v>0</v>
      </c>
      <c r="O20" s="34">
        <v>30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30</v>
      </c>
      <c r="V20" s="36">
        <f t="shared" si="1"/>
        <v>559344</v>
      </c>
    </row>
    <row r="21" spans="1:22" x14ac:dyDescent="0.45">
      <c r="A21" s="27" t="s">
        <v>31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157278</v>
      </c>
      <c r="G21" s="31">
        <v>0</v>
      </c>
      <c r="H21" s="31">
        <v>22497</v>
      </c>
      <c r="I21" s="31">
        <v>0</v>
      </c>
      <c r="J21" s="31">
        <v>0</v>
      </c>
      <c r="K21" s="32">
        <v>13297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193072</v>
      </c>
    </row>
    <row r="22" spans="1:22" x14ac:dyDescent="0.45">
      <c r="A22" s="27" t="s">
        <v>31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85204</v>
      </c>
      <c r="G22" s="31">
        <v>0</v>
      </c>
      <c r="H22" s="31">
        <v>15065</v>
      </c>
      <c r="I22" s="31">
        <v>0</v>
      </c>
      <c r="J22" s="31">
        <v>0</v>
      </c>
      <c r="K22" s="32">
        <v>5242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105511</v>
      </c>
    </row>
    <row r="23" spans="1:22" x14ac:dyDescent="0.45">
      <c r="A23" s="27" t="s">
        <v>56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0</v>
      </c>
      <c r="G23" s="31">
        <v>33624</v>
      </c>
      <c r="H23" s="31">
        <v>3600</v>
      </c>
      <c r="I23" s="31">
        <v>0</v>
      </c>
      <c r="J23" s="31">
        <v>0</v>
      </c>
      <c r="K23" s="32">
        <v>1113</v>
      </c>
      <c r="L23" s="33" t="s">
        <v>67</v>
      </c>
      <c r="M23" s="34">
        <v>0</v>
      </c>
      <c r="N23" s="34">
        <v>1</v>
      </c>
      <c r="O23" s="34">
        <v>1</v>
      </c>
      <c r="P23" s="34">
        <v>2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4</v>
      </c>
      <c r="V23" s="36">
        <f t="shared" si="1"/>
        <v>38337</v>
      </c>
    </row>
    <row r="24" spans="1:22" x14ac:dyDescent="0.45">
      <c r="A24" s="27" t="s">
        <v>38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0</v>
      </c>
      <c r="H24" s="31">
        <v>27147</v>
      </c>
      <c r="I24" s="31">
        <v>38334</v>
      </c>
      <c r="J24" s="31">
        <v>0</v>
      </c>
      <c r="K24" s="32">
        <v>6129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71610</v>
      </c>
    </row>
    <row r="25" spans="1:22" x14ac:dyDescent="0.45">
      <c r="A25" s="27" t="s">
        <v>76</v>
      </c>
      <c r="B25" s="27" t="s">
        <v>77</v>
      </c>
      <c r="C25" s="28" t="s">
        <v>78</v>
      </c>
      <c r="D25" s="28">
        <v>2024</v>
      </c>
      <c r="E25" s="29" t="s">
        <v>34</v>
      </c>
      <c r="F25" s="30">
        <v>0</v>
      </c>
      <c r="G25" s="31">
        <v>204084</v>
      </c>
      <c r="H25" s="31">
        <v>0</v>
      </c>
      <c r="I25" s="31">
        <v>0</v>
      </c>
      <c r="J25" s="31">
        <v>0</v>
      </c>
      <c r="K25" s="32">
        <v>0</v>
      </c>
      <c r="L25" s="33" t="s">
        <v>63</v>
      </c>
      <c r="M25" s="34">
        <v>0</v>
      </c>
      <c r="N25" s="34">
        <v>0</v>
      </c>
      <c r="O25" s="34">
        <v>5</v>
      </c>
      <c r="P25" s="34">
        <v>10</v>
      </c>
      <c r="Q25" s="34">
        <v>2</v>
      </c>
      <c r="R25" s="34">
        <v>0</v>
      </c>
      <c r="S25" s="34">
        <v>0</v>
      </c>
      <c r="T25" s="34">
        <v>0</v>
      </c>
      <c r="U25" s="35">
        <f t="shared" si="0"/>
        <v>17</v>
      </c>
      <c r="V25" s="36">
        <f t="shared" si="1"/>
        <v>204084</v>
      </c>
    </row>
    <row r="26" spans="1:22" x14ac:dyDescent="0.45">
      <c r="A26" s="27" t="s">
        <v>79</v>
      </c>
      <c r="B26" s="27" t="s">
        <v>80</v>
      </c>
      <c r="C26" s="28" t="s">
        <v>81</v>
      </c>
      <c r="D26" s="28">
        <v>2024</v>
      </c>
      <c r="E26" s="29" t="s">
        <v>34</v>
      </c>
      <c r="F26" s="30">
        <v>0</v>
      </c>
      <c r="G26" s="31">
        <v>0</v>
      </c>
      <c r="H26" s="31">
        <v>268941</v>
      </c>
      <c r="I26" s="31">
        <v>212404</v>
      </c>
      <c r="J26" s="31">
        <v>0</v>
      </c>
      <c r="K26" s="32">
        <v>31763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513108</v>
      </c>
    </row>
    <row r="27" spans="1:22" x14ac:dyDescent="0.45">
      <c r="A27" s="27" t="s">
        <v>31</v>
      </c>
      <c r="B27" s="27" t="s">
        <v>82</v>
      </c>
      <c r="C27" s="28" t="s">
        <v>83</v>
      </c>
      <c r="D27" s="28">
        <v>2024</v>
      </c>
      <c r="E27" s="29" t="s">
        <v>34</v>
      </c>
      <c r="F27" s="30">
        <v>146209</v>
      </c>
      <c r="G27" s="31">
        <v>0</v>
      </c>
      <c r="H27" s="31">
        <v>46800</v>
      </c>
      <c r="I27" s="31">
        <v>0</v>
      </c>
      <c r="J27" s="31">
        <v>0</v>
      </c>
      <c r="K27" s="32">
        <v>11211</v>
      </c>
      <c r="L27" s="33" t="s">
        <v>63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0</v>
      </c>
      <c r="V27" s="36">
        <f t="shared" si="1"/>
        <v>204220</v>
      </c>
    </row>
    <row r="28" spans="1:22" x14ac:dyDescent="0.45">
      <c r="A28" s="27" t="s">
        <v>43</v>
      </c>
      <c r="B28" s="27" t="s">
        <v>84</v>
      </c>
      <c r="C28" s="28" t="s">
        <v>85</v>
      </c>
      <c r="D28" s="28">
        <v>2024</v>
      </c>
      <c r="E28" s="29" t="s">
        <v>34</v>
      </c>
      <c r="F28" s="30">
        <v>0</v>
      </c>
      <c r="G28" s="31">
        <v>0</v>
      </c>
      <c r="H28" s="31">
        <v>18402</v>
      </c>
      <c r="I28" s="31">
        <v>28400</v>
      </c>
      <c r="J28" s="31">
        <v>0</v>
      </c>
      <c r="K28" s="32">
        <v>2855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49657</v>
      </c>
    </row>
    <row r="29" spans="1:22" x14ac:dyDescent="0.45">
      <c r="A29" s="27" t="s">
        <v>38</v>
      </c>
      <c r="B29" s="27" t="s">
        <v>86</v>
      </c>
      <c r="C29" s="28" t="s">
        <v>87</v>
      </c>
      <c r="D29" s="28">
        <v>2024</v>
      </c>
      <c r="E29" s="29" t="s">
        <v>88</v>
      </c>
      <c r="F29" s="30">
        <v>0</v>
      </c>
      <c r="G29" s="31">
        <v>0</v>
      </c>
      <c r="H29" s="31">
        <v>45500</v>
      </c>
      <c r="I29" s="31">
        <v>0</v>
      </c>
      <c r="J29" s="31">
        <v>0</v>
      </c>
      <c r="K29" s="32">
        <v>4500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50000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</sheetData>
  <autoFilter ref="A8:V8" xr:uid="{6C07DE4A-1AB0-44F1-8E10-DA5E3E52A511}"/>
  <conditionalFormatting sqref="V9:V39">
    <cfRule type="cellIs" dxfId="2" priority="3" operator="lessThan">
      <formula>0</formula>
    </cfRule>
  </conditionalFormatting>
  <conditionalFormatting sqref="V9:V39">
    <cfRule type="expression" dxfId="1" priority="2">
      <formula>#REF!&lt;0</formula>
    </cfRule>
  </conditionalFormatting>
  <conditionalFormatting sqref="D9:D3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9" xr:uid="{9325983D-8ECF-4849-8084-7837B2E2C041}">
      <formula1>"N/A, FMR, Actual Rent"</formula1>
    </dataValidation>
    <dataValidation type="list" allowBlank="1" showInputMessage="1" showErrorMessage="1" sqref="E9:E39" xr:uid="{4D000CF6-C630-4815-A77A-CF060AC144A8}">
      <formula1>"PH, TH, Joint TH &amp; PH-RRH, HMIS, SSO, TRA, PRA, SRA, S+C/SRO"</formula1>
    </dataValidation>
    <dataValidation allowBlank="1" showErrorMessage="1" sqref="A8:V8" xr:uid="{EFEB74C1-D113-4050-A890-9523F635745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2023-05-19T14:10:08Z</dcterms:created>
  <dcterms:modified xsi:type="dcterms:W3CDTF">2023-05-19T14:49:55Z</dcterms:modified>
</cp:coreProperties>
</file>