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BDFD09A1-DD5B-4949-BA7A-8A7442353328}" xr6:coauthVersionLast="47" xr6:coauthVersionMax="47" xr10:uidLastSave="{00000000-0000-0000-0000-000000000000}"/>
  <bookViews>
    <workbookView xWindow="1837" yWindow="1837" windowWidth="33840" windowHeight="18218" xr2:uid="{8A37F502-D9F4-4691-AADA-807EB0B00EE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<sst xmlns="http://schemas.openxmlformats.org/spreadsheetml/2006/main" count="54" uniqueCount="48">
  <si>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</si>
  <si>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</si>
  <si>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</si>
  <si>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</si>
  <si>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</si>
  <si>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</si>
  <si>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</si>
  <si>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</si>
  <si>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</si>
  <si>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</si>
  <si>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</si>
  <si>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</si>
  <si>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</si>
  <si>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</si>
  <si>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</si>
  <si>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</si>
  <si>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</si>
  <si>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</si>
  <si>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</si>
  <si>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</si>
  <si>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</si>
  <si>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</si>
  <si>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</si>
  <si>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</si>
  <si>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</si>
  <si>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</si>
  <si>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</si>
  <si>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</si>
  <si>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</si>
  <si>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</si>
  <si>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OR-502</t>
  </si>
  <si>
    <t>Opportunities for Housing, Resources, and Assistance, Inc</t>
  </si>
  <si>
    <t>OHRA Housing Match 2022</t>
  </si>
  <si>
    <t>OR0280L0E022203</t>
  </si>
  <si>
    <t>PH</t>
  </si>
  <si>
    <t>FMR</t>
  </si>
  <si>
    <t>Portland</t>
  </si>
  <si>
    <t>Medford, Ashland/Jackson County CoC</t>
  </si>
  <si>
    <t>Jackson County Homeless Task Force/ACCESS</t>
  </si>
  <si>
    <t>Community Works Inc.</t>
  </si>
  <si>
    <t>Community Works DV Renewal Project</t>
  </si>
  <si>
    <t>OR0281L0E022203</t>
  </si>
  <si>
    <t>ACCESS</t>
  </si>
  <si>
    <t>FY 2022 HMIS Project</t>
  </si>
  <si>
    <t>OR0357L0E022200</t>
  </si>
  <si>
    <t/>
  </si>
  <si>
    <t>Community Works New DV Bonus</t>
  </si>
  <si>
    <t>OR0358D0E022200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</si>
</sst>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F0E7-1D3D-4287-A072-8630CB8DE829}">
  <sheetPr codeName="Sheet102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181481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53916</v>
      </c>
      <c r="H9" s="31">
        <v>0</v>
      </c>
      <c r="I9" s="31">
        <v>0</v>
      </c>
      <c r="J9" s="31">
        <v>0</v>
      </c>
      <c r="K9" s="32">
        <v>862</v>
      </c>
      <c r="L9" s="33" t="s">
        <v>35</v>
      </c>
      <c r="M9" s="34">
        <v>0</v>
      </c>
      <c r="N9" s="34">
        <v>0</v>
      </c>
      <c r="O9" s="34">
        <v>1</v>
      </c>
      <c r="P9" s="34">
        <v>3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2" si="0">SUM(M9:T9)</f>
        <v>4</v>
      </c>
      <c r="V9" s="36">
        <f t="shared" ref="V9:V22" si="1">SUM(F9:K9)</f>
        <v>54778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10896</v>
      </c>
      <c r="H10" s="31">
        <v>37044</v>
      </c>
      <c r="I10" s="31">
        <v>0</v>
      </c>
      <c r="J10" s="31">
        <v>0</v>
      </c>
      <c r="K10" s="32">
        <v>4794</v>
      </c>
      <c r="L10" s="33" t="s">
        <v>35</v>
      </c>
      <c r="M10" s="34">
        <v>0</v>
      </c>
      <c r="N10" s="34">
        <v>0</v>
      </c>
      <c r="O10" s="34">
        <v>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</v>
      </c>
      <c r="V10" s="36">
        <f t="shared" si="1"/>
        <v>52734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10000</v>
      </c>
      <c r="K11" s="32">
        <v>0</v>
      </c>
      <c r="L11" s="33" t="s">
        <v>45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10000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21792</v>
      </c>
      <c r="H12" s="31">
        <v>42177</v>
      </c>
      <c r="I12" s="31">
        <v>0</v>
      </c>
      <c r="J12" s="31">
        <v>0</v>
      </c>
      <c r="K12" s="32">
        <v>0</v>
      </c>
      <c r="L12" s="33" t="s">
        <v>35</v>
      </c>
      <c r="M12" s="34">
        <v>0</v>
      </c>
      <c r="N12" s="34">
        <v>0</v>
      </c>
      <c r="O12" s="34">
        <v>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63969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970EF0E7-1D3D-4287-A072-8630CB8DE829}"/>
  <conditionalFormatting sqref="D9:D22">
    <cfRule type="expression" dxfId="2" priority="1">
      <formula>OR($D9&gt;2024,AND($D9&lt;2024,$D9&lt;&gt;""))</formula>
    </cfRule>
  </conditionalFormatting>
  <conditionalFormatting sqref="V9:V2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2" xr:uid="{31DD51A5-F37A-4150-8D02-00F58476EBF0}">
      <formula1>"N/A, FMR, Actual Rent"</formula1>
    </dataValidation>
    <dataValidation type="list" allowBlank="1" showInputMessage="1" showErrorMessage="1" sqref="E9:E22" xr:uid="{DBF4BF90-308E-415B-9809-0AF392A2AB63}">
      <formula1>"PH, TH, Joint TH &amp; PH-RRH, HMIS, SSO, TRA, PRA, SRA, S+C/SRO"</formula1>
    </dataValidation>
    <dataValidation allowBlank="1" showErrorMessage="1" sqref="A8:V8" xr:uid="{E3CF8EE1-5D79-4C39-85B2-7F4A04A2C14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2023-08-08T18:24:37Z</dcterms:created>
  <dcterms:modified xsi:type="dcterms:W3CDTF">2023-08-10T14:16:37Z</dcterms:modified>
</cp:coreProperties>
</file>