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lannfp018\cpd-cpd-01\SNAPS\Reports2023\FY 2023 GIW\FY 2023 Revised GIWs (post change form GIW)\"/>
    </mc:Choice>
  </mc:AlternateContent>
  <xr:revisionPtr revIDLastSave="0" documentId="13_ncr:1_{8B3C3679-A2F7-4C40-B0D2-FC5179D83068}" xr6:coauthVersionLast="47" xr6:coauthVersionMax="47" xr10:uidLastSave="{00000000-0000-0000-0000-000000000000}"/>
  <bookViews>
    <workbookView xWindow="-110" yWindow="-110" windowWidth="19420" windowHeight="10420" xr2:uid="{107F0AC9-3DD2-4E7C-815A-800BF09FB75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<sst xmlns="http://schemas.openxmlformats.org/spreadsheetml/2006/main" count="111" uniqueCount="74">
  <si>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</si>
  <si>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</si>
  <si>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</si>
  <si>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</si>
  <si>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</si>
  <si>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</si>
  <si>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</si>
  <si>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</si>
  <si>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</si>
  <si>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</si>
  <si>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</si>
  <si>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</si>
  <si>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</si>
  <si>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</si>
  <si>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</si>
  <si>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</si>
  <si>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</si>
  <si>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</si>
  <si>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</si>
  <si>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</si>
  <si>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</si>
  <si>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</si>
  <si>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</si>
  <si>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</si>
  <si>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</si>
  <si>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</si>
  <si>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</si>
  <si>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</si>
  <si>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</si>
  <si>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</si>
  <si>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OR-500</t>
  </si>
  <si>
    <t>St. Vincent de Paul Society of Lane County, Inc.</t>
  </si>
  <si>
    <t>Connections</t>
  </si>
  <si>
    <t>OR0003L0E002215</t>
  </si>
  <si>
    <t>PH</t>
  </si>
  <si>
    <t>FMR</t>
  </si>
  <si>
    <t/>
  </si>
  <si>
    <t>Portland</t>
  </si>
  <si>
    <t>Eugene, Springfield/Lane County CoC</t>
  </si>
  <si>
    <t>Lane County</t>
  </si>
  <si>
    <t>Emerald Options</t>
  </si>
  <si>
    <t>OR0006L0E002215</t>
  </si>
  <si>
    <t>LIFT</t>
  </si>
  <si>
    <t>OR0009L0E002215</t>
  </si>
  <si>
    <t>Actual Rent</t>
  </si>
  <si>
    <t>McKenzie Rapid Re-housing Project</t>
  </si>
  <si>
    <t>OR0010L0E002215</t>
  </si>
  <si>
    <t>Shankle MLK</t>
  </si>
  <si>
    <t>OR0012L0E002215</t>
  </si>
  <si>
    <t>Homes for Good</t>
  </si>
  <si>
    <t>Consolidated SPC/Madrone</t>
  </si>
  <si>
    <t>OR0014L0E002215</t>
  </si>
  <si>
    <t>VetLIFT</t>
  </si>
  <si>
    <t>OR0015L0E002215</t>
  </si>
  <si>
    <t>LANE Homeless Management Information System</t>
  </si>
  <si>
    <t>OR0133L0E002212</t>
  </si>
  <si>
    <t>Camas Permanent Housing Project</t>
  </si>
  <si>
    <t>OR0190L0E002209</t>
  </si>
  <si>
    <t>Sahalie Permanent Housing Project</t>
  </si>
  <si>
    <t>OR0240L0E002205</t>
  </si>
  <si>
    <t>The Nel PSH</t>
  </si>
  <si>
    <t>OR0313L0E002201</t>
  </si>
  <si>
    <t>Evergreen Joint TH-RRH</t>
  </si>
  <si>
    <t>OR0337Y0E001900</t>
  </si>
  <si>
    <t>Joint TH &amp; PH-RRH</t>
  </si>
  <si>
    <t>Alder Host Homes</t>
  </si>
  <si>
    <t>OR0338Y0E001900</t>
  </si>
  <si>
    <t>SSO</t>
  </si>
  <si>
    <t>Cascara Joint TH-RRH</t>
  </si>
  <si>
    <t>OR0339Y0E001900</t>
  </si>
  <si>
    <t>Meadowlark Street Outreach</t>
  </si>
  <si>
    <t>OR0340Y0E001900</t>
  </si>
  <si>
    <t>LANE Homeless Management Information System YHDP</t>
  </si>
  <si>
    <t>OR0341Y0E001900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</si>
</sst>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CAFF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3211B-47F7-4909-BCA4-83EEE2064F69}">
  <sheetPr codeName="Sheet290">
    <pageSetUpPr fitToPage="1"/>
  </sheetPr>
  <dimension ref="A1:V34"/>
  <sheetViews>
    <sheetView tabSelected="1" topLeftCell="I1" zoomScaleNormal="100" workbookViewId="0">
      <pane ySplit="8" topLeftCell="A13" activePane="bottomLeft" state="frozen"/>
      <selection pane="bottomLeft" activeCell="A22" sqref="A22:V22"/>
    </sheetView>
  </sheetViews>
  <sheetFormatPr defaultRowHeight="14.5" x14ac:dyDescent="0.35"/>
  <cols>
    <col min="1" max="2" width="23.6328125" customWidth="1"/>
    <col min="3" max="3" width="17.6328125" customWidth="1"/>
    <col min="4" max="4" width="11.6328125" customWidth="1"/>
    <col min="5" max="5" width="16.6328125" customWidth="1"/>
    <col min="6" max="12" width="11.6328125" customWidth="1"/>
    <col min="13" max="21" width="10.6328125" customWidth="1"/>
    <col min="22" max="22" width="12.6328125" customWidth="1"/>
  </cols>
  <sheetData>
    <row r="1" spans="1:22" ht="14.5" customHeight="1" x14ac:dyDescent="0.3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5" customHeight="1" x14ac:dyDescent="0.3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5" customHeight="1" x14ac:dyDescent="0.3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5" customHeight="1" x14ac:dyDescent="0.3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5" customHeight="1" x14ac:dyDescent="0.35">
      <c r="A5" s="5" t="s">
        <v>4</v>
      </c>
      <c r="B5" s="6">
        <f ca="1">SUM(OFFSET(V8,1,0,500,1))</f>
        <v>5676827</v>
      </c>
      <c r="C5" s="7"/>
      <c r="D5" s="7"/>
      <c r="E5" s="7"/>
      <c r="F5" s="7"/>
      <c r="G5" s="8"/>
    </row>
    <row r="6" spans="1:22" ht="14.5" customHeight="1" x14ac:dyDescent="0.35">
      <c r="A6" s="9"/>
      <c r="B6" s="10"/>
      <c r="C6" s="10"/>
      <c r="D6" s="10"/>
      <c r="E6" s="9"/>
      <c r="F6" s="11"/>
      <c r="G6" s="12"/>
    </row>
    <row r="7" spans="1:22" ht="14.5" customHeight="1" x14ac:dyDescent="0.3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75" customHeight="1" x14ac:dyDescent="0.3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97032</v>
      </c>
      <c r="H9" s="31">
        <v>138012</v>
      </c>
      <c r="I9" s="31">
        <v>0</v>
      </c>
      <c r="J9" s="31">
        <v>0</v>
      </c>
      <c r="K9" s="32">
        <v>8040</v>
      </c>
      <c r="L9" s="33" t="s">
        <v>35</v>
      </c>
      <c r="M9" s="34">
        <v>0</v>
      </c>
      <c r="N9" s="34">
        <v>0</v>
      </c>
      <c r="O9" s="34">
        <v>0</v>
      </c>
      <c r="P9" s="34">
        <v>17</v>
      </c>
      <c r="Q9" s="34">
        <v>4</v>
      </c>
      <c r="R9" s="34">
        <v>0</v>
      </c>
      <c r="S9" s="34">
        <v>0</v>
      </c>
      <c r="T9" s="34">
        <v>0</v>
      </c>
      <c r="U9" s="35">
        <f t="shared" ref="U9:U34" si="0">SUM(M9:T9)</f>
        <v>21</v>
      </c>
      <c r="V9" s="36">
        <f t="shared" ref="V9:V34" si="1">SUM(F9:K9)</f>
        <v>243084</v>
      </c>
    </row>
    <row r="10" spans="1:22" x14ac:dyDescent="0.3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119675</v>
      </c>
      <c r="G10" s="31">
        <v>0</v>
      </c>
      <c r="H10" s="31">
        <v>79210</v>
      </c>
      <c r="I10" s="31">
        <v>9000</v>
      </c>
      <c r="J10" s="31">
        <v>0</v>
      </c>
      <c r="K10" s="32">
        <v>11600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219485</v>
      </c>
    </row>
    <row r="11" spans="1:22" x14ac:dyDescent="0.3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156384</v>
      </c>
      <c r="H11" s="31">
        <v>140242</v>
      </c>
      <c r="I11" s="31">
        <v>0</v>
      </c>
      <c r="J11" s="31">
        <v>0</v>
      </c>
      <c r="K11" s="32">
        <v>14911</v>
      </c>
      <c r="L11" s="33" t="s">
        <v>44</v>
      </c>
      <c r="M11" s="34">
        <v>0</v>
      </c>
      <c r="N11" s="34">
        <v>0</v>
      </c>
      <c r="O11" s="34">
        <v>12</v>
      </c>
      <c r="P11" s="34">
        <v>6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18</v>
      </c>
      <c r="V11" s="36">
        <f t="shared" si="1"/>
        <v>311537</v>
      </c>
    </row>
    <row r="12" spans="1:22" x14ac:dyDescent="0.35">
      <c r="A12" s="27" t="s">
        <v>39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533892</v>
      </c>
      <c r="H12" s="31">
        <v>237372</v>
      </c>
      <c r="I12" s="31">
        <v>0</v>
      </c>
      <c r="J12" s="31">
        <v>0</v>
      </c>
      <c r="K12" s="32">
        <v>38354</v>
      </c>
      <c r="L12" s="33" t="s">
        <v>44</v>
      </c>
      <c r="M12" s="34">
        <v>0</v>
      </c>
      <c r="N12" s="34">
        <v>1</v>
      </c>
      <c r="O12" s="34">
        <v>17</v>
      </c>
      <c r="P12" s="34">
        <v>31</v>
      </c>
      <c r="Q12" s="34">
        <v>1</v>
      </c>
      <c r="R12" s="34">
        <v>1</v>
      </c>
      <c r="S12" s="34">
        <v>0</v>
      </c>
      <c r="T12" s="34">
        <v>0</v>
      </c>
      <c r="U12" s="35">
        <f t="shared" si="0"/>
        <v>51</v>
      </c>
      <c r="V12" s="36">
        <f t="shared" si="1"/>
        <v>809618</v>
      </c>
    </row>
    <row r="13" spans="1:22" x14ac:dyDescent="0.35">
      <c r="A13" s="27" t="s">
        <v>39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88202</v>
      </c>
      <c r="G13" s="31">
        <v>0</v>
      </c>
      <c r="H13" s="31">
        <v>395492</v>
      </c>
      <c r="I13" s="31">
        <v>16345</v>
      </c>
      <c r="J13" s="31">
        <v>0</v>
      </c>
      <c r="K13" s="32">
        <v>41940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541979</v>
      </c>
    </row>
    <row r="14" spans="1:22" x14ac:dyDescent="0.35">
      <c r="A14" s="27" t="s">
        <v>49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625008</v>
      </c>
      <c r="H14" s="31">
        <v>129343</v>
      </c>
      <c r="I14" s="31">
        <v>0</v>
      </c>
      <c r="J14" s="31">
        <v>0</v>
      </c>
      <c r="K14" s="32">
        <v>75435</v>
      </c>
      <c r="L14" s="33" t="s">
        <v>44</v>
      </c>
      <c r="M14" s="34">
        <v>0</v>
      </c>
      <c r="N14" s="34">
        <v>2</v>
      </c>
      <c r="O14" s="34">
        <v>46</v>
      </c>
      <c r="P14" s="34">
        <v>16</v>
      </c>
      <c r="Q14" s="34">
        <v>5</v>
      </c>
      <c r="R14" s="34">
        <v>4</v>
      </c>
      <c r="S14" s="34">
        <v>0</v>
      </c>
      <c r="T14" s="34">
        <v>0</v>
      </c>
      <c r="U14" s="35">
        <f t="shared" si="0"/>
        <v>73</v>
      </c>
      <c r="V14" s="36">
        <f t="shared" si="1"/>
        <v>829786</v>
      </c>
    </row>
    <row r="15" spans="1:22" x14ac:dyDescent="0.35">
      <c r="A15" s="27" t="s">
        <v>31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0</v>
      </c>
      <c r="G15" s="31">
        <v>143424</v>
      </c>
      <c r="H15" s="31">
        <v>86124</v>
      </c>
      <c r="I15" s="31">
        <v>0</v>
      </c>
      <c r="J15" s="31">
        <v>0</v>
      </c>
      <c r="K15" s="32">
        <v>11457</v>
      </c>
      <c r="L15" s="33" t="s">
        <v>44</v>
      </c>
      <c r="M15" s="34">
        <v>0</v>
      </c>
      <c r="N15" s="34">
        <v>0</v>
      </c>
      <c r="O15" s="34">
        <v>18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18</v>
      </c>
      <c r="V15" s="36">
        <f t="shared" si="1"/>
        <v>241005</v>
      </c>
    </row>
    <row r="16" spans="1:22" x14ac:dyDescent="0.35">
      <c r="A16" s="27" t="s">
        <v>39</v>
      </c>
      <c r="B16" s="27" t="s">
        <v>54</v>
      </c>
      <c r="C16" s="28" t="s">
        <v>55</v>
      </c>
      <c r="D16" s="28">
        <v>2024</v>
      </c>
      <c r="E16" s="29" t="s">
        <v>17</v>
      </c>
      <c r="F16" s="30">
        <v>0</v>
      </c>
      <c r="G16" s="31">
        <v>0</v>
      </c>
      <c r="H16" s="31">
        <v>0</v>
      </c>
      <c r="I16" s="31">
        <v>0</v>
      </c>
      <c r="J16" s="31">
        <v>132316</v>
      </c>
      <c r="K16" s="32">
        <v>3679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135995</v>
      </c>
    </row>
    <row r="17" spans="1:22" x14ac:dyDescent="0.35">
      <c r="A17" s="27" t="s">
        <v>39</v>
      </c>
      <c r="B17" s="27" t="s">
        <v>56</v>
      </c>
      <c r="C17" s="28" t="s">
        <v>57</v>
      </c>
      <c r="D17" s="28">
        <v>2024</v>
      </c>
      <c r="E17" s="29" t="s">
        <v>34</v>
      </c>
      <c r="F17" s="30">
        <v>137945</v>
      </c>
      <c r="G17" s="31">
        <v>0</v>
      </c>
      <c r="H17" s="31">
        <v>46934</v>
      </c>
      <c r="I17" s="31">
        <v>16884</v>
      </c>
      <c r="J17" s="31">
        <v>0</v>
      </c>
      <c r="K17" s="32">
        <v>11047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212810</v>
      </c>
    </row>
    <row r="18" spans="1:22" x14ac:dyDescent="0.35">
      <c r="A18" s="27" t="s">
        <v>39</v>
      </c>
      <c r="B18" s="27" t="s">
        <v>58</v>
      </c>
      <c r="C18" s="28" t="s">
        <v>59</v>
      </c>
      <c r="D18" s="28">
        <v>2024</v>
      </c>
      <c r="E18" s="29" t="s">
        <v>34</v>
      </c>
      <c r="F18" s="30">
        <v>131753</v>
      </c>
      <c r="G18" s="31">
        <v>0</v>
      </c>
      <c r="H18" s="31">
        <v>77110</v>
      </c>
      <c r="I18" s="31">
        <v>17284</v>
      </c>
      <c r="J18" s="31">
        <v>0</v>
      </c>
      <c r="K18" s="32">
        <v>13733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239880</v>
      </c>
    </row>
    <row r="19" spans="1:22" x14ac:dyDescent="0.35">
      <c r="A19" s="27" t="s">
        <v>39</v>
      </c>
      <c r="B19" s="27" t="s">
        <v>60</v>
      </c>
      <c r="C19" s="28" t="s">
        <v>61</v>
      </c>
      <c r="D19" s="28">
        <v>2024</v>
      </c>
      <c r="E19" s="29" t="s">
        <v>34</v>
      </c>
      <c r="F19" s="30">
        <v>0</v>
      </c>
      <c r="G19" s="31">
        <v>0</v>
      </c>
      <c r="H19" s="31">
        <v>211256</v>
      </c>
      <c r="I19" s="31">
        <v>0</v>
      </c>
      <c r="J19" s="31">
        <v>0</v>
      </c>
      <c r="K19" s="32">
        <v>21125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232381</v>
      </c>
    </row>
    <row r="20" spans="1:22" x14ac:dyDescent="0.35">
      <c r="A20" s="27" t="s">
        <v>39</v>
      </c>
      <c r="B20" s="27" t="s">
        <v>62</v>
      </c>
      <c r="C20" s="37" t="s">
        <v>63</v>
      </c>
      <c r="D20" s="28">
        <v>2024</v>
      </c>
      <c r="E20" s="29" t="s">
        <v>64</v>
      </c>
      <c r="F20" s="30">
        <v>21492</v>
      </c>
      <c r="G20" s="31">
        <v>424008</v>
      </c>
      <c r="H20" s="31">
        <v>129500</v>
      </c>
      <c r="I20" s="31">
        <v>0</v>
      </c>
      <c r="J20" s="31">
        <v>0</v>
      </c>
      <c r="K20" s="32">
        <v>57500</v>
      </c>
      <c r="L20" s="33" t="s">
        <v>35</v>
      </c>
      <c r="M20" s="34">
        <v>2</v>
      </c>
      <c r="N20" s="34">
        <v>18</v>
      </c>
      <c r="O20" s="34">
        <v>16</v>
      </c>
      <c r="P20" s="34">
        <v>3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39</v>
      </c>
      <c r="V20" s="36">
        <f t="shared" si="1"/>
        <v>632500</v>
      </c>
    </row>
    <row r="21" spans="1:22" x14ac:dyDescent="0.35">
      <c r="A21" s="27" t="s">
        <v>39</v>
      </c>
      <c r="B21" s="27" t="s">
        <v>65</v>
      </c>
      <c r="C21" s="37" t="s">
        <v>66</v>
      </c>
      <c r="D21" s="28">
        <v>2024</v>
      </c>
      <c r="E21" s="29" t="s">
        <v>67</v>
      </c>
      <c r="F21" s="30">
        <v>0</v>
      </c>
      <c r="G21" s="31">
        <v>0</v>
      </c>
      <c r="H21" s="31">
        <v>226477</v>
      </c>
      <c r="I21" s="31">
        <v>0</v>
      </c>
      <c r="J21" s="31">
        <v>0</v>
      </c>
      <c r="K21" s="32">
        <v>22644.5</v>
      </c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249121.5</v>
      </c>
    </row>
    <row r="22" spans="1:22" x14ac:dyDescent="0.35">
      <c r="A22" s="27" t="s">
        <v>39</v>
      </c>
      <c r="B22" s="27" t="s">
        <v>68</v>
      </c>
      <c r="C22" s="37" t="s">
        <v>69</v>
      </c>
      <c r="D22" s="28">
        <v>2024</v>
      </c>
      <c r="E22" s="29" t="s">
        <v>64</v>
      </c>
      <c r="F22" s="30">
        <v>68556</v>
      </c>
      <c r="G22" s="31">
        <v>144216</v>
      </c>
      <c r="H22" s="31">
        <v>129369</v>
      </c>
      <c r="I22" s="31">
        <v>10135</v>
      </c>
      <c r="J22" s="31">
        <v>0</v>
      </c>
      <c r="K22" s="32">
        <v>35224</v>
      </c>
      <c r="L22" s="33" t="s">
        <v>35</v>
      </c>
      <c r="M22" s="34">
        <v>0</v>
      </c>
      <c r="N22" s="34">
        <v>0</v>
      </c>
      <c r="O22" s="34">
        <v>6</v>
      </c>
      <c r="P22" s="34">
        <v>5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11</v>
      </c>
      <c r="V22" s="36">
        <f t="shared" si="1"/>
        <v>387500</v>
      </c>
    </row>
    <row r="23" spans="1:22" x14ac:dyDescent="0.35">
      <c r="A23" s="27" t="s">
        <v>39</v>
      </c>
      <c r="B23" s="27" t="s">
        <v>70</v>
      </c>
      <c r="C23" s="37" t="s">
        <v>71</v>
      </c>
      <c r="D23" s="28">
        <v>2024</v>
      </c>
      <c r="E23" s="29" t="s">
        <v>67</v>
      </c>
      <c r="F23" s="30">
        <v>0</v>
      </c>
      <c r="G23" s="31">
        <v>0</v>
      </c>
      <c r="H23" s="31">
        <v>0</v>
      </c>
      <c r="I23" s="31">
        <v>269245</v>
      </c>
      <c r="J23" s="31">
        <v>0</v>
      </c>
      <c r="K23" s="32">
        <v>26921.5</v>
      </c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296166.5</v>
      </c>
    </row>
    <row r="24" spans="1:22" x14ac:dyDescent="0.35">
      <c r="A24" s="27" t="s">
        <v>39</v>
      </c>
      <c r="B24" s="27" t="s">
        <v>72</v>
      </c>
      <c r="C24" s="37" t="s">
        <v>73</v>
      </c>
      <c r="D24" s="28">
        <v>2024</v>
      </c>
      <c r="E24" s="29" t="s">
        <v>17</v>
      </c>
      <c r="F24" s="30">
        <v>0</v>
      </c>
      <c r="G24" s="31">
        <v>0</v>
      </c>
      <c r="H24" s="31">
        <v>0</v>
      </c>
      <c r="I24" s="31">
        <v>0</v>
      </c>
      <c r="J24" s="31">
        <v>93979</v>
      </c>
      <c r="K24" s="32">
        <v>0</v>
      </c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93979</v>
      </c>
    </row>
    <row r="25" spans="1:22" x14ac:dyDescent="0.3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1FD3211B-47F7-4909-BCA4-83EEE2064F69}"/>
  <conditionalFormatting sqref="D9:D34">
    <cfRule type="expression" dxfId="2" priority="1">
      <formula>OR($D9&gt;2024,AND($D9&lt;2024,$D9&lt;&gt;""))</formula>
    </cfRule>
  </conditionalFormatting>
  <conditionalFormatting sqref="V9:V3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4" xr:uid="{89D99C50-84AA-46E9-95AC-F07840C2B225}">
      <formula1>"N/A, FMR, Actual Rent"</formula1>
    </dataValidation>
    <dataValidation type="list" allowBlank="1" showInputMessage="1" showErrorMessage="1" sqref="E9:E34" xr:uid="{5A3D102C-3FF0-495F-BC96-77C34CBF4CB0}">
      <formula1>"PH, TH, Joint TH &amp; PH-RRH, HMIS, SSO, TRA, PRA, SRA, S+C/SRO"</formula1>
    </dataValidation>
    <dataValidation allowBlank="1" showErrorMessage="1" sqref="A8:V8" xr:uid="{B672C986-C03A-4331-8506-2B6B030C313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Nilakanta, Sidhartha</cp:lastModifiedBy>
  <dcterms:created xsi:type="dcterms:W3CDTF">2023-05-19T14:10:15Z</dcterms:created>
  <dcterms:modified xsi:type="dcterms:W3CDTF">2023-09-05T16:30:36Z</dcterms:modified>
</cp:coreProperties>
</file>