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72A1303D-61A7-4F80-A8E8-B642E4CD6079}" xr6:coauthVersionLast="47" xr6:coauthVersionMax="47" xr10:uidLastSave="{00000000-0000-0000-0000-000000000000}"/>
  <bookViews>
    <workbookView xWindow="3308" yWindow="3308" windowWidth="19237" windowHeight="11220" xr2:uid="{0A41C0BF-C4B2-4518-9B11-F1AE9280E286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<sst xmlns="http://schemas.openxmlformats.org/spreadsheetml/2006/main" count="54" uniqueCount="48">
  <si>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</si>
  <si>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</si>
  <si>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</si>
  <si>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</si>
  <si>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</si>
  <si>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</si>
  <si>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</si>
  <si>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</si>
  <si>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</si>
  <si>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</si>
  <si>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</si>
  <si>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</si>
  <si>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</si>
  <si>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</si>
  <si>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</si>
  <si>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</si>
  <si>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</si>
  <si>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</si>
  <si>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</si>
  <si>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</si>
  <si>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</si>
  <si>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</si>
  <si>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</si>
  <si>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</si>
  <si>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</si>
  <si>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</si>
  <si>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</si>
  <si>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</si>
  <si>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</si>
  <si>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</si>
  <si>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OK-506</t>
  </si>
  <si>
    <t>Q.U.E.S.T. of Oklahoma, Inc.</t>
  </si>
  <si>
    <t>Homeless Management Information System (HMIS)</t>
  </si>
  <si>
    <t>OK0038L6I062215</t>
  </si>
  <si>
    <t/>
  </si>
  <si>
    <t>Oklahoma City</t>
  </si>
  <si>
    <t>Southwest Oklahoma Regional CoC</t>
  </si>
  <si>
    <t>Great Plains Improvement Foundation, Inc.</t>
  </si>
  <si>
    <t>State of Oklahoma</t>
  </si>
  <si>
    <t>McClain County Shelter Plus Care</t>
  </si>
  <si>
    <t>OK0039L6I062215</t>
  </si>
  <si>
    <t>PH</t>
  </si>
  <si>
    <t>FMR</t>
  </si>
  <si>
    <t>Southwest Oklahoma Community Action Group, Inc</t>
  </si>
  <si>
    <t>SOCAG RRH</t>
  </si>
  <si>
    <t>OK0181L6I062201</t>
  </si>
  <si>
    <t>QUEST RRH</t>
  </si>
  <si>
    <t>OK0201L6I062200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</si>
</sst>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69663-4280-4BB7-B52F-0C01291E4C3F}">
  <sheetPr codeName="Sheet288">
    <pageSetUpPr fitToPage="1"/>
  </sheetPr>
  <dimension ref="A1:DG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121788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15370</v>
      </c>
      <c r="K9" s="32">
        <v>800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22" si="0">SUM(M9:T9)</f>
        <v>0</v>
      </c>
      <c r="V9" s="36">
        <f t="shared" ref="V9:V22" si="1">SUM(F9:K9)</f>
        <v>16170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41</v>
      </c>
      <c r="F10" s="30">
        <v>0</v>
      </c>
      <c r="G10" s="31">
        <v>62664</v>
      </c>
      <c r="H10" s="31">
        <v>0</v>
      </c>
      <c r="I10" s="31">
        <v>0</v>
      </c>
      <c r="J10" s="31">
        <v>0</v>
      </c>
      <c r="K10" s="32">
        <v>1446</v>
      </c>
      <c r="L10" s="33" t="s">
        <v>42</v>
      </c>
      <c r="M10" s="34">
        <v>0</v>
      </c>
      <c r="N10" s="34">
        <v>0</v>
      </c>
      <c r="O10" s="34">
        <v>7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7</v>
      </c>
      <c r="V10" s="36">
        <f t="shared" si="1"/>
        <v>64110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41</v>
      </c>
      <c r="F11" s="30">
        <v>0</v>
      </c>
      <c r="G11" s="31">
        <v>28980</v>
      </c>
      <c r="H11" s="31">
        <v>750</v>
      </c>
      <c r="I11" s="31">
        <v>0</v>
      </c>
      <c r="J11" s="31">
        <v>0</v>
      </c>
      <c r="K11" s="32">
        <v>2810</v>
      </c>
      <c r="L11" s="33" t="s">
        <v>42</v>
      </c>
      <c r="M11" s="34">
        <v>0</v>
      </c>
      <c r="N11" s="34">
        <v>0</v>
      </c>
      <c r="O11" s="34">
        <v>0</v>
      </c>
      <c r="P11" s="34">
        <v>0</v>
      </c>
      <c r="Q11" s="34">
        <v>1</v>
      </c>
      <c r="R11" s="34">
        <v>1</v>
      </c>
      <c r="S11" s="34">
        <v>0</v>
      </c>
      <c r="T11" s="34">
        <v>0</v>
      </c>
      <c r="U11" s="35">
        <f t="shared" si="0"/>
        <v>2</v>
      </c>
      <c r="V11" s="36">
        <f t="shared" si="1"/>
        <v>32540</v>
      </c>
    </row>
    <row r="12" spans="1:22" x14ac:dyDescent="0.45">
      <c r="A12" s="27" t="s">
        <v>31</v>
      </c>
      <c r="B12" s="27" t="s">
        <v>46</v>
      </c>
      <c r="C12" s="28" t="s">
        <v>47</v>
      </c>
      <c r="D12" s="28">
        <v>2024</v>
      </c>
      <c r="E12" s="29" t="s">
        <v>41</v>
      </c>
      <c r="F12" s="30">
        <v>0</v>
      </c>
      <c r="G12" s="31">
        <v>7128</v>
      </c>
      <c r="H12" s="31">
        <v>1840</v>
      </c>
      <c r="I12" s="31">
        <v>0</v>
      </c>
      <c r="J12" s="31">
        <v>0</v>
      </c>
      <c r="K12" s="32">
        <v>0</v>
      </c>
      <c r="L12" s="33" t="s">
        <v>42</v>
      </c>
      <c r="M12" s="34">
        <v>0</v>
      </c>
      <c r="N12" s="34">
        <v>0</v>
      </c>
      <c r="O12" s="34">
        <v>0</v>
      </c>
      <c r="P12" s="34">
        <v>1</v>
      </c>
      <c r="Q12" s="34">
        <v>1</v>
      </c>
      <c r="R12" s="34">
        <v>1</v>
      </c>
      <c r="S12" s="34">
        <v>0</v>
      </c>
      <c r="T12" s="34">
        <v>0</v>
      </c>
      <c r="U12" s="35">
        <f t="shared" si="0"/>
        <v>3</v>
      </c>
      <c r="V12" s="36">
        <f t="shared" si="1"/>
        <v>8968</v>
      </c>
    </row>
    <row r="13" spans="1:22" x14ac:dyDescent="0.45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</sheetData>
  <autoFilter ref="A8:V8" xr:uid="{40169663-4280-4BB7-B52F-0C01291E4C3F}"/>
  <conditionalFormatting sqref="V9:V22">
    <cfRule type="cellIs" dxfId="2" priority="3" operator="lessThan">
      <formula>0</formula>
    </cfRule>
  </conditionalFormatting>
  <conditionalFormatting sqref="V9:V22">
    <cfRule type="expression" dxfId="1" priority="2">
      <formula>#REF!&lt;0</formula>
    </cfRule>
  </conditionalFormatting>
  <conditionalFormatting sqref="D9:D22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2" xr:uid="{DA4ED703-5326-497F-AF2F-6A288E99EFF6}">
      <formula1>"N/A, FMR, Actual Rent"</formula1>
    </dataValidation>
    <dataValidation type="list" allowBlank="1" showInputMessage="1" showErrorMessage="1" sqref="E9:E22" xr:uid="{CA4DC382-2319-4BE4-A10B-8EC8D08563C1}">
      <formula1>"PH, TH, Joint TH &amp; PH-RRH, HMIS, SSO, TRA, PRA, SRA, S+C/SRO"</formula1>
    </dataValidation>
    <dataValidation allowBlank="1" showErrorMessage="1" sqref="A8:V8" xr:uid="{309434A9-78A0-4880-A94A-E6665487ABDB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2023-05-19T14:10:16Z</dcterms:created>
  <dcterms:modified xsi:type="dcterms:W3CDTF">2023-05-19T14:51:14Z</dcterms:modified>
</cp:coreProperties>
</file>