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349CF150-DC9E-45AB-A38E-8941DEBE09F0}" xr6:coauthVersionLast="47" xr6:coauthVersionMax="47" xr10:uidLastSave="{00000000-0000-0000-0000-000000000000}"/>
  <bookViews>
    <workbookView xWindow="3308" yWindow="3308" windowWidth="19237" windowHeight="11220" xr2:uid="{10FEB6B5-14F6-4F16-8385-D1A1B3496B98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<sst xmlns="http://schemas.openxmlformats.org/spreadsheetml/2006/main" count="59" uniqueCount="52">
  <si>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</si>
  <si>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</si>
  <si>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</si>
  <si>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</si>
  <si>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</si>
  <si>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</si>
  <si>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</si>
  <si>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</si>
  <si>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</si>
  <si>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</si>
  <si>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</si>
  <si>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</si>
  <si>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</si>
  <si>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</si>
  <si>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</si>
  <si>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</si>
  <si>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</si>
  <si>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</si>
  <si>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</si>
  <si>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</si>
  <si>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</si>
  <si>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</si>
  <si>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</si>
  <si>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</si>
  <si>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</si>
  <si>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</si>
  <si>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</si>
  <si>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</si>
  <si>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</si>
  <si>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</si>
  <si>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OK-504</t>
  </si>
  <si>
    <t>HOPE COMMUNITY SERVICES INC</t>
  </si>
  <si>
    <t>NORMAN FY2022</t>
  </si>
  <si>
    <t>OK0035L6I042215</t>
  </si>
  <si>
    <t>PH</t>
  </si>
  <si>
    <t>FMR</t>
  </si>
  <si>
    <t/>
  </si>
  <si>
    <t>Oklahoma City</t>
  </si>
  <si>
    <t>Norman/Cleveland County CoC</t>
  </si>
  <si>
    <t>City of Norman</t>
  </si>
  <si>
    <t xml:space="preserve">Food and Shelter </t>
  </si>
  <si>
    <t>SHP 2023-2024</t>
  </si>
  <si>
    <t>OK0055L6I042211</t>
  </si>
  <si>
    <t>Thunderbird Clubhouse Board Inc</t>
  </si>
  <si>
    <t>Renewal Project Application FY2022</t>
  </si>
  <si>
    <t>OK0081L6I042207</t>
  </si>
  <si>
    <t>State of Oklahoma</t>
  </si>
  <si>
    <t>Norman Permanent Housing</t>
  </si>
  <si>
    <t>OK0157L6I042203</t>
  </si>
  <si>
    <t>Catholic Charities of the Archdiocese of Oklahoma City</t>
  </si>
  <si>
    <t>Catholic Charities Norman Sanctuary</t>
  </si>
  <si>
    <t>OK0159L6I042203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</si>
</sst>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C252-96C8-4779-95B5-6D6CF9AEBD2F}">
  <sheetPr codeName="Sheet286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439112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123600</v>
      </c>
      <c r="H9" s="31">
        <v>8181</v>
      </c>
      <c r="I9" s="31">
        <v>0</v>
      </c>
      <c r="J9" s="31">
        <v>0</v>
      </c>
      <c r="K9" s="32">
        <v>5724</v>
      </c>
      <c r="L9" s="33" t="s">
        <v>35</v>
      </c>
      <c r="M9" s="34">
        <v>0</v>
      </c>
      <c r="N9" s="34">
        <v>0</v>
      </c>
      <c r="O9" s="34">
        <v>8</v>
      </c>
      <c r="P9" s="34">
        <v>2</v>
      </c>
      <c r="Q9" s="34">
        <v>2</v>
      </c>
      <c r="R9" s="34">
        <v>0</v>
      </c>
      <c r="S9" s="34">
        <v>0</v>
      </c>
      <c r="T9" s="34">
        <v>0</v>
      </c>
      <c r="U9" s="35">
        <f t="shared" ref="U9:U23" si="0">SUM(M9:T9)</f>
        <v>12</v>
      </c>
      <c r="V9" s="36">
        <f t="shared" ref="V9:V23" si="1">SUM(F9:K9)</f>
        <v>137505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34</v>
      </c>
      <c r="F10" s="30">
        <v>89713</v>
      </c>
      <c r="G10" s="31">
        <v>0</v>
      </c>
      <c r="H10" s="31">
        <v>30108</v>
      </c>
      <c r="I10" s="31">
        <v>4068</v>
      </c>
      <c r="J10" s="31">
        <v>0</v>
      </c>
      <c r="K10" s="32">
        <v>4679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128568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0</v>
      </c>
      <c r="G11" s="31">
        <v>73788</v>
      </c>
      <c r="H11" s="31">
        <v>0</v>
      </c>
      <c r="I11" s="31">
        <v>0</v>
      </c>
      <c r="J11" s="31">
        <v>0</v>
      </c>
      <c r="K11" s="32">
        <v>2908</v>
      </c>
      <c r="L11" s="33" t="s">
        <v>35</v>
      </c>
      <c r="M11" s="34">
        <v>0</v>
      </c>
      <c r="N11" s="34">
        <v>0</v>
      </c>
      <c r="O11" s="34">
        <v>7</v>
      </c>
      <c r="P11" s="34">
        <v>1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8</v>
      </c>
      <c r="V11" s="36">
        <f t="shared" si="1"/>
        <v>76696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17904</v>
      </c>
      <c r="H12" s="31">
        <v>5640</v>
      </c>
      <c r="I12" s="31">
        <v>0</v>
      </c>
      <c r="J12" s="31">
        <v>2000</v>
      </c>
      <c r="K12" s="32">
        <v>2299</v>
      </c>
      <c r="L12" s="33" t="s">
        <v>35</v>
      </c>
      <c r="M12" s="34">
        <v>0</v>
      </c>
      <c r="N12" s="34">
        <v>0</v>
      </c>
      <c r="O12" s="34">
        <v>2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</v>
      </c>
      <c r="V12" s="36">
        <f t="shared" si="1"/>
        <v>27843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34</v>
      </c>
      <c r="F13" s="30">
        <v>0</v>
      </c>
      <c r="G13" s="31">
        <v>63972</v>
      </c>
      <c r="H13" s="31">
        <v>0</v>
      </c>
      <c r="I13" s="31">
        <v>0</v>
      </c>
      <c r="J13" s="31">
        <v>0</v>
      </c>
      <c r="K13" s="32">
        <v>4528</v>
      </c>
      <c r="L13" s="33" t="s">
        <v>35</v>
      </c>
      <c r="M13" s="34">
        <v>0</v>
      </c>
      <c r="N13" s="34">
        <v>0</v>
      </c>
      <c r="O13" s="34">
        <v>3</v>
      </c>
      <c r="P13" s="34">
        <v>2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6</v>
      </c>
      <c r="V13" s="36">
        <f t="shared" si="1"/>
        <v>68500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D22DC252-96C8-4779-95B5-6D6CF9AEBD2F}"/>
  <conditionalFormatting sqref="V9:V23">
    <cfRule type="cellIs" dxfId="2" priority="3" operator="lessThan">
      <formula>0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3" xr:uid="{0041095D-71D0-402B-8A5A-D6862C5E0214}">
      <formula1>"N/A, FMR, Actual Rent"</formula1>
    </dataValidation>
    <dataValidation type="list" allowBlank="1" showInputMessage="1" showErrorMessage="1" sqref="E9:E23" xr:uid="{0D7D709F-137D-4879-87F2-588775AAE321}">
      <formula1>"PH, TH, Joint TH &amp; PH-RRH, HMIS, SSO, TRA, PRA, SRA, S+C/SRO"</formula1>
    </dataValidation>
    <dataValidation allowBlank="1" showErrorMessage="1" sqref="A8:V8" xr:uid="{D8117AB1-08C4-466C-B4D5-F60D8C70DCB2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2023-05-19T14:10:17Z</dcterms:created>
  <dcterms:modified xsi:type="dcterms:W3CDTF">2023-05-19T14:51:59Z</dcterms:modified>
</cp:coreProperties>
</file>