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568EDB34-E87B-4186-A7D3-C3653E7AD67A}" xr6:coauthVersionLast="47" xr6:coauthVersionMax="47" xr10:uidLastSave="{00000000-0000-0000-0000-000000000000}"/>
  <bookViews>
    <workbookView xWindow="4777" yWindow="4777" windowWidth="33841" windowHeight="18218" xr2:uid="{18E296A3-0B07-471A-A51D-6372BC17252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<sst xmlns="http://schemas.openxmlformats.org/spreadsheetml/2006/main" count="134" uniqueCount="85">
  <si>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</si>
  <si>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</si>
  <si>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</si>
  <si>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</si>
  <si>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</si>
  <si>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</si>
  <si>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</si>
  <si>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</si>
  <si>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</si>
  <si>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</si>
  <si>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</si>
  <si>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</si>
  <si>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</si>
  <si>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</si>
  <si>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</si>
  <si>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</si>
  <si>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</si>
  <si>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</si>
  <si>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</si>
  <si>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</si>
  <si>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</si>
  <si>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</si>
  <si>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</si>
  <si>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</si>
  <si>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</si>
  <si>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</si>
  <si>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</si>
  <si>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</si>
  <si>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</si>
  <si>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</si>
  <si>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OH-508</t>
  </si>
  <si>
    <t>ICAN Inc.</t>
  </si>
  <si>
    <t>Housing First Leasing Assistance</t>
  </si>
  <si>
    <t>OH0234L5E082215</t>
  </si>
  <si>
    <t>PH</t>
  </si>
  <si>
    <t/>
  </si>
  <si>
    <t>Columbus</t>
  </si>
  <si>
    <t>Canton, Massillon, Alliance/Stark County CoC</t>
  </si>
  <si>
    <t>Canton/Massillon/Alliance/Stark County CoC</t>
  </si>
  <si>
    <t>Shelter Plus Care SRA</t>
  </si>
  <si>
    <t>OH0236L5E082215</t>
  </si>
  <si>
    <t>FMR</t>
  </si>
  <si>
    <t>Stark Metropolitan Housing Authority</t>
  </si>
  <si>
    <t>Shelter Plus Care TRA</t>
  </si>
  <si>
    <t>OH0240L5E082215</t>
  </si>
  <si>
    <t>Actual Rent</t>
  </si>
  <si>
    <t>Stark County Mental Health &amp; Addiction Recovery</t>
  </si>
  <si>
    <t>Stark County HMIS System Coordination FY22</t>
  </si>
  <si>
    <t>OH0241L5E082215</t>
  </si>
  <si>
    <t>Cherry Grove</t>
  </si>
  <si>
    <t>OH0296L5E082214</t>
  </si>
  <si>
    <t>West Park Apartments</t>
  </si>
  <si>
    <t>OH0300L5E082214</t>
  </si>
  <si>
    <t>Gateway House II Phase II</t>
  </si>
  <si>
    <t>OH0323L5E082209</t>
  </si>
  <si>
    <t>Alliance for Children &amp; Families</t>
  </si>
  <si>
    <t>A-First PSH</t>
  </si>
  <si>
    <t>OH0385L5E082211</t>
  </si>
  <si>
    <t>MHRSB Shelter Plus Care</t>
  </si>
  <si>
    <t>OH0386L5E082208</t>
  </si>
  <si>
    <t>Shelter Plus Care Hunter House</t>
  </si>
  <si>
    <t>Oh0421L5E082206</t>
  </si>
  <si>
    <t>Young Women's Christian Association of Canton</t>
  </si>
  <si>
    <t>STARR</t>
  </si>
  <si>
    <t>OH0422L5E082211</t>
  </si>
  <si>
    <t>STARR II</t>
  </si>
  <si>
    <t>OH0495L5E082208</t>
  </si>
  <si>
    <t>SOHO PSH 2015</t>
  </si>
  <si>
    <t>OH0515L5E082207</t>
  </si>
  <si>
    <t>New Beginnings PSH</t>
  </si>
  <si>
    <t>OH0516L5E082207</t>
  </si>
  <si>
    <t>SOHO Bonus PSH</t>
  </si>
  <si>
    <t>OH0534L5E082207</t>
  </si>
  <si>
    <t>B-First PSH</t>
  </si>
  <si>
    <t>OH0536L5E082207</t>
  </si>
  <si>
    <t>ICAN CoC Rapid Rehousing I Expansion</t>
  </si>
  <si>
    <t>OH0569L5E082206</t>
  </si>
  <si>
    <t>Stark County Central Intake and Assessment FY22</t>
  </si>
  <si>
    <t>OH0594L5E082205</t>
  </si>
  <si>
    <t>SSO</t>
  </si>
  <si>
    <t>Stark County Central Intake and Assessment DV FY22</t>
  </si>
  <si>
    <t>OH0711D5E082201</t>
  </si>
  <si>
    <t>Domestic Violence Project, Inc.</t>
  </si>
  <si>
    <t>Restart, Refresh Rapid Rehousing</t>
  </si>
  <si>
    <t>OH0746D5E082200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</si>
</sst>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3FE1-0420-4678-9A9D-8E4FCA36F8B0}">
  <sheetPr codeName="Sheet8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3361712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337558</v>
      </c>
      <c r="G9" s="31">
        <v>0</v>
      </c>
      <c r="H9" s="31">
        <v>61019</v>
      </c>
      <c r="I9" s="31">
        <v>23358</v>
      </c>
      <c r="J9" s="31">
        <v>0</v>
      </c>
      <c r="K9" s="32">
        <v>23842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8" si="0">SUM(M9:T9)</f>
        <v>0</v>
      </c>
      <c r="V9" s="36">
        <f t="shared" ref="V9:V38" si="1">SUM(F9:K9)</f>
        <v>445777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195864</v>
      </c>
      <c r="H10" s="31">
        <v>0</v>
      </c>
      <c r="I10" s="31">
        <v>0</v>
      </c>
      <c r="J10" s="31">
        <v>0</v>
      </c>
      <c r="K10" s="32">
        <v>12019</v>
      </c>
      <c r="L10" s="33" t="s">
        <v>41</v>
      </c>
      <c r="M10" s="34">
        <v>0</v>
      </c>
      <c r="N10" s="34">
        <v>11</v>
      </c>
      <c r="O10" s="34">
        <v>15</v>
      </c>
      <c r="P10" s="34">
        <v>0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28</v>
      </c>
      <c r="V10" s="36">
        <f t="shared" si="1"/>
        <v>207883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361560</v>
      </c>
      <c r="H11" s="31">
        <v>0</v>
      </c>
      <c r="I11" s="31">
        <v>0</v>
      </c>
      <c r="J11" s="31">
        <v>0</v>
      </c>
      <c r="K11" s="32">
        <v>33266</v>
      </c>
      <c r="L11" s="33" t="s">
        <v>45</v>
      </c>
      <c r="M11" s="34">
        <v>0</v>
      </c>
      <c r="N11" s="34">
        <v>0</v>
      </c>
      <c r="O11" s="34">
        <v>41</v>
      </c>
      <c r="P11" s="34">
        <v>4</v>
      </c>
      <c r="Q11" s="34">
        <v>9</v>
      </c>
      <c r="R11" s="34">
        <v>3</v>
      </c>
      <c r="S11" s="34">
        <v>0</v>
      </c>
      <c r="T11" s="34">
        <v>0</v>
      </c>
      <c r="U11" s="35">
        <f t="shared" si="0"/>
        <v>57</v>
      </c>
      <c r="V11" s="36">
        <f t="shared" si="1"/>
        <v>394826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134176</v>
      </c>
      <c r="K12" s="32">
        <v>13270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147446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17000</v>
      </c>
      <c r="I13" s="31">
        <v>125397</v>
      </c>
      <c r="J13" s="31">
        <v>0</v>
      </c>
      <c r="K13" s="32">
        <v>13111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155508</v>
      </c>
    </row>
    <row r="14" spans="1:22" x14ac:dyDescent="0.45">
      <c r="A14" s="27" t="s">
        <v>31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0</v>
      </c>
      <c r="H14" s="31">
        <v>0</v>
      </c>
      <c r="I14" s="31">
        <v>95583</v>
      </c>
      <c r="J14" s="31">
        <v>0</v>
      </c>
      <c r="K14" s="32">
        <v>5157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100740</v>
      </c>
    </row>
    <row r="15" spans="1:22" x14ac:dyDescent="0.45">
      <c r="A15" s="27" t="s">
        <v>42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122184</v>
      </c>
      <c r="H15" s="31">
        <v>56721</v>
      </c>
      <c r="I15" s="31">
        <v>0</v>
      </c>
      <c r="J15" s="31">
        <v>0</v>
      </c>
      <c r="K15" s="32">
        <v>12949</v>
      </c>
      <c r="L15" s="33" t="s">
        <v>45</v>
      </c>
      <c r="M15" s="34">
        <v>0</v>
      </c>
      <c r="N15" s="34">
        <v>19</v>
      </c>
      <c r="O15" s="34">
        <v>4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25</v>
      </c>
      <c r="V15" s="36">
        <f t="shared" si="1"/>
        <v>191854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0</v>
      </c>
      <c r="H16" s="31">
        <v>11945</v>
      </c>
      <c r="I16" s="31">
        <v>104999</v>
      </c>
      <c r="J16" s="31">
        <v>0</v>
      </c>
      <c r="K16" s="32">
        <v>10726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127670</v>
      </c>
    </row>
    <row r="17" spans="1:22" x14ac:dyDescent="0.45">
      <c r="A17" s="27" t="s">
        <v>42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41664</v>
      </c>
      <c r="H17" s="31">
        <v>0</v>
      </c>
      <c r="I17" s="31">
        <v>0</v>
      </c>
      <c r="J17" s="31">
        <v>0</v>
      </c>
      <c r="K17" s="32">
        <v>3780</v>
      </c>
      <c r="L17" s="33" t="s">
        <v>45</v>
      </c>
      <c r="M17" s="34">
        <v>0</v>
      </c>
      <c r="N17" s="34">
        <v>0</v>
      </c>
      <c r="O17" s="34">
        <v>7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7</v>
      </c>
      <c r="V17" s="36">
        <f t="shared" si="1"/>
        <v>45444</v>
      </c>
    </row>
    <row r="18" spans="1:22" x14ac:dyDescent="0.45">
      <c r="A18" s="27" t="s">
        <v>42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44940</v>
      </c>
      <c r="H18" s="31">
        <v>0</v>
      </c>
      <c r="I18" s="31">
        <v>0</v>
      </c>
      <c r="J18" s="31">
        <v>0</v>
      </c>
      <c r="K18" s="32">
        <v>3528</v>
      </c>
      <c r="L18" s="33" t="s">
        <v>45</v>
      </c>
      <c r="M18" s="34">
        <v>0</v>
      </c>
      <c r="N18" s="34">
        <v>1</v>
      </c>
      <c r="O18" s="34">
        <v>6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7</v>
      </c>
      <c r="V18" s="36">
        <f t="shared" si="1"/>
        <v>48468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119136</v>
      </c>
      <c r="H19" s="31">
        <v>66958</v>
      </c>
      <c r="I19" s="31">
        <v>0</v>
      </c>
      <c r="J19" s="31">
        <v>0</v>
      </c>
      <c r="K19" s="32">
        <v>18448</v>
      </c>
      <c r="L19" s="33" t="s">
        <v>41</v>
      </c>
      <c r="M19" s="34">
        <v>0</v>
      </c>
      <c r="N19" s="34">
        <v>0</v>
      </c>
      <c r="O19" s="34">
        <v>17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17</v>
      </c>
      <c r="V19" s="36">
        <f t="shared" si="1"/>
        <v>204542</v>
      </c>
    </row>
    <row r="20" spans="1:22" x14ac:dyDescent="0.45">
      <c r="A20" s="27" t="s">
        <v>62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143052</v>
      </c>
      <c r="H20" s="31">
        <v>81934</v>
      </c>
      <c r="I20" s="31">
        <v>0</v>
      </c>
      <c r="J20" s="31">
        <v>0</v>
      </c>
      <c r="K20" s="32">
        <v>21601</v>
      </c>
      <c r="L20" s="33" t="s">
        <v>41</v>
      </c>
      <c r="M20" s="34">
        <v>0</v>
      </c>
      <c r="N20" s="34">
        <v>0</v>
      </c>
      <c r="O20" s="34">
        <v>0</v>
      </c>
      <c r="P20" s="34">
        <v>4</v>
      </c>
      <c r="Q20" s="34">
        <v>8</v>
      </c>
      <c r="R20" s="34">
        <v>1</v>
      </c>
      <c r="S20" s="34">
        <v>0</v>
      </c>
      <c r="T20" s="34">
        <v>0</v>
      </c>
      <c r="U20" s="35">
        <f t="shared" si="0"/>
        <v>13</v>
      </c>
      <c r="V20" s="36">
        <f t="shared" si="1"/>
        <v>246587</v>
      </c>
    </row>
    <row r="21" spans="1:22" x14ac:dyDescent="0.45">
      <c r="A21" s="27" t="s">
        <v>55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93672</v>
      </c>
      <c r="H21" s="31">
        <v>35218</v>
      </c>
      <c r="I21" s="31">
        <v>0</v>
      </c>
      <c r="J21" s="31">
        <v>0</v>
      </c>
      <c r="K21" s="32">
        <v>12179</v>
      </c>
      <c r="L21" s="33" t="s">
        <v>41</v>
      </c>
      <c r="M21" s="34">
        <v>0</v>
      </c>
      <c r="N21" s="34">
        <v>5</v>
      </c>
      <c r="O21" s="34">
        <v>9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14</v>
      </c>
      <c r="V21" s="36">
        <f t="shared" si="1"/>
        <v>141069</v>
      </c>
    </row>
    <row r="22" spans="1:22" x14ac:dyDescent="0.45">
      <c r="A22" s="27" t="s">
        <v>62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0</v>
      </c>
      <c r="H22" s="31">
        <v>14025</v>
      </c>
      <c r="I22" s="31">
        <v>21362</v>
      </c>
      <c r="J22" s="31">
        <v>0</v>
      </c>
      <c r="K22" s="32">
        <v>2193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37580</v>
      </c>
    </row>
    <row r="23" spans="1:22" x14ac:dyDescent="0.45">
      <c r="A23" s="27" t="s">
        <v>55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115374</v>
      </c>
      <c r="G23" s="31">
        <v>0</v>
      </c>
      <c r="H23" s="31">
        <v>42518</v>
      </c>
      <c r="I23" s="31">
        <v>26917</v>
      </c>
      <c r="J23" s="31">
        <v>0</v>
      </c>
      <c r="K23" s="32">
        <v>17168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201977</v>
      </c>
    </row>
    <row r="24" spans="1:22" x14ac:dyDescent="0.45">
      <c r="A24" s="27" t="s">
        <v>55</v>
      </c>
      <c r="B24" s="27" t="s">
        <v>73</v>
      </c>
      <c r="C24" s="28" t="s">
        <v>74</v>
      </c>
      <c r="D24" s="28">
        <v>2024</v>
      </c>
      <c r="E24" s="29" t="s">
        <v>34</v>
      </c>
      <c r="F24" s="30">
        <v>0</v>
      </c>
      <c r="G24" s="31">
        <v>0</v>
      </c>
      <c r="H24" s="31">
        <v>24690</v>
      </c>
      <c r="I24" s="31">
        <v>87430</v>
      </c>
      <c r="J24" s="31">
        <v>0</v>
      </c>
      <c r="K24" s="32">
        <v>10406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122526</v>
      </c>
    </row>
    <row r="25" spans="1:22" x14ac:dyDescent="0.45">
      <c r="A25" s="27" t="s">
        <v>31</v>
      </c>
      <c r="B25" s="27" t="s">
        <v>75</v>
      </c>
      <c r="C25" s="28" t="s">
        <v>76</v>
      </c>
      <c r="D25" s="28">
        <v>2024</v>
      </c>
      <c r="E25" s="29" t="s">
        <v>34</v>
      </c>
      <c r="F25" s="30">
        <v>0</v>
      </c>
      <c r="G25" s="31">
        <v>204288</v>
      </c>
      <c r="H25" s="31">
        <v>40446</v>
      </c>
      <c r="I25" s="31">
        <v>0</v>
      </c>
      <c r="J25" s="31">
        <v>0</v>
      </c>
      <c r="K25" s="32">
        <v>12182</v>
      </c>
      <c r="L25" s="33" t="s">
        <v>41</v>
      </c>
      <c r="M25" s="34">
        <v>0</v>
      </c>
      <c r="N25" s="34">
        <v>0</v>
      </c>
      <c r="O25" s="34">
        <v>0</v>
      </c>
      <c r="P25" s="34">
        <v>12</v>
      </c>
      <c r="Q25" s="34">
        <v>8</v>
      </c>
      <c r="R25" s="34">
        <v>0</v>
      </c>
      <c r="S25" s="34">
        <v>0</v>
      </c>
      <c r="T25" s="34">
        <v>0</v>
      </c>
      <c r="U25" s="35">
        <f t="shared" si="0"/>
        <v>20</v>
      </c>
      <c r="V25" s="36">
        <f t="shared" si="1"/>
        <v>256916</v>
      </c>
    </row>
    <row r="26" spans="1:22" x14ac:dyDescent="0.45">
      <c r="A26" s="27" t="s">
        <v>46</v>
      </c>
      <c r="B26" s="27" t="s">
        <v>77</v>
      </c>
      <c r="C26" s="28" t="s">
        <v>78</v>
      </c>
      <c r="D26" s="28">
        <v>2024</v>
      </c>
      <c r="E26" s="29" t="s">
        <v>79</v>
      </c>
      <c r="F26" s="30">
        <v>0</v>
      </c>
      <c r="G26" s="31">
        <v>0</v>
      </c>
      <c r="H26" s="31">
        <v>68090</v>
      </c>
      <c r="I26" s="31">
        <v>0</v>
      </c>
      <c r="J26" s="31">
        <v>0</v>
      </c>
      <c r="K26" s="32">
        <v>6809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74899</v>
      </c>
    </row>
    <row r="27" spans="1:22" x14ac:dyDescent="0.45">
      <c r="A27" s="27" t="s">
        <v>46</v>
      </c>
      <c r="B27" s="27" t="s">
        <v>80</v>
      </c>
      <c r="C27" s="28" t="s">
        <v>81</v>
      </c>
      <c r="D27" s="28">
        <v>2024</v>
      </c>
      <c r="E27" s="29" t="s">
        <v>79</v>
      </c>
      <c r="F27" s="30">
        <v>0</v>
      </c>
      <c r="G27" s="31">
        <v>0</v>
      </c>
      <c r="H27" s="31">
        <v>55000</v>
      </c>
      <c r="I27" s="31">
        <v>0</v>
      </c>
      <c r="J27" s="31">
        <v>0</v>
      </c>
      <c r="K27" s="32">
        <v>5000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60000</v>
      </c>
    </row>
    <row r="28" spans="1:22" x14ac:dyDescent="0.45">
      <c r="A28" s="27" t="s">
        <v>82</v>
      </c>
      <c r="B28" s="27" t="s">
        <v>83</v>
      </c>
      <c r="C28" s="28" t="s">
        <v>84</v>
      </c>
      <c r="D28" s="28">
        <v>2024</v>
      </c>
      <c r="E28" s="29" t="s">
        <v>34</v>
      </c>
      <c r="F28" s="30">
        <v>0</v>
      </c>
      <c r="G28" s="31">
        <v>101004</v>
      </c>
      <c r="H28" s="31">
        <v>39323</v>
      </c>
      <c r="I28" s="31">
        <v>0</v>
      </c>
      <c r="J28" s="31">
        <v>0</v>
      </c>
      <c r="K28" s="32">
        <v>9673</v>
      </c>
      <c r="L28" s="33" t="s">
        <v>41</v>
      </c>
      <c r="M28" s="34">
        <v>0</v>
      </c>
      <c r="N28" s="34">
        <v>0</v>
      </c>
      <c r="O28" s="34">
        <v>2</v>
      </c>
      <c r="P28" s="34">
        <v>3</v>
      </c>
      <c r="Q28" s="34">
        <v>4</v>
      </c>
      <c r="R28" s="34">
        <v>1</v>
      </c>
      <c r="S28" s="34">
        <v>0</v>
      </c>
      <c r="T28" s="34">
        <v>0</v>
      </c>
      <c r="U28" s="35">
        <f t="shared" si="0"/>
        <v>10</v>
      </c>
      <c r="V28" s="36">
        <f t="shared" si="1"/>
        <v>150000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</sheetData>
  <autoFilter ref="A8:V8" xr:uid="{C39A3FE1-0420-4678-9A9D-8E4FCA36F8B0}"/>
  <conditionalFormatting sqref="D9:D38">
    <cfRule type="expression" dxfId="2" priority="1">
      <formula>OR($D9&gt;2024,AND($D9&lt;2024,$D9&lt;&gt;""))</formula>
    </cfRule>
  </conditionalFormatting>
  <conditionalFormatting sqref="V9:V3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8" xr:uid="{94D23680-1931-4035-A9F2-0F3D0D5F093A}">
      <formula1>"N/A, FMR, Actual Rent"</formula1>
    </dataValidation>
    <dataValidation type="list" allowBlank="1" showInputMessage="1" showErrorMessage="1" sqref="E9:E38" xr:uid="{F5533DC6-78DE-4D46-8A07-9B1275549CB8}">
      <formula1>"PH, TH, Joint TH &amp; PH-RRH, HMIS, SSO, TRA, PRA, SRA, S+C/SRO"</formula1>
    </dataValidation>
    <dataValidation allowBlank="1" showErrorMessage="1" sqref="A8:V8" xr:uid="{797655E3-E9B0-4E18-BE6A-1E31E98265B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2023-08-08T18:26:23Z</dcterms:created>
  <dcterms:modified xsi:type="dcterms:W3CDTF">2023-08-10T14:16:27Z</dcterms:modified>
</cp:coreProperties>
</file>