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3 Reports/2023 GIW/Final GIWs - OneDrive/"/>
    </mc:Choice>
  </mc:AlternateContent>
  <xr:revisionPtr revIDLastSave="2" documentId="13_ncr:1_{35B5C14C-CBD1-4C3C-A08E-0DA6491C1D06}" xr6:coauthVersionLast="47" xr6:coauthVersionMax="47" xr10:uidLastSave="{FF0BDBF9-FAD5-424A-91C5-51697E7A36C8}"/>
  <bookViews>
    <workbookView xWindow="25600" yWindow="500" windowWidth="25600" windowHeight="28300" xr2:uid="{820B6C47-C4E8-49BC-B4C6-EEC91261E79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<sst xmlns="http://schemas.openxmlformats.org/spreadsheetml/2006/main" count="153" uniqueCount="96">
  <si>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</si>
  <si>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</si>
  <si>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</si>
  <si>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</si>
  <si>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</si>
  <si>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</si>
  <si>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</si>
  <si>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</si>
  <si>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</si>
  <si>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</si>
  <si>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</si>
  <si>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</si>
  <si>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</si>
  <si>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</si>
  <si>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</si>
  <si>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</si>
  <si>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</si>
  <si>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</si>
  <si>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</si>
  <si>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</si>
  <si>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</si>
  <si>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</si>
  <si>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</si>
  <si>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</si>
  <si>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</si>
  <si>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</si>
  <si>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</si>
  <si>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</si>
  <si>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</si>
  <si>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</si>
  <si>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OH-505</t>
  </si>
  <si>
    <t>Miami Valley Housing Opportunities, Inc.</t>
  </si>
  <si>
    <t>WestCliff</t>
  </si>
  <si>
    <t>OH0123L5E052211</t>
  </si>
  <si>
    <t>PH</t>
  </si>
  <si>
    <t/>
  </si>
  <si>
    <t>Columbus</t>
  </si>
  <si>
    <t>Dayton, Kettering/Montgomery County CoC</t>
  </si>
  <si>
    <t>Montgomery County Board of County Commissioners on behalf of the Homeless Solutions Policy Board</t>
  </si>
  <si>
    <t>Homefull</t>
  </si>
  <si>
    <t>Rapid Re-Housing</t>
  </si>
  <si>
    <t>OH0124L5E052211</t>
  </si>
  <si>
    <t>FMR</t>
  </si>
  <si>
    <t>PLACES Inc.</t>
  </si>
  <si>
    <t>Housing First I-IV</t>
  </si>
  <si>
    <t>OH0125L5E052215</t>
  </si>
  <si>
    <t>St. Vincent de Paul Social Services, Inc.</t>
  </si>
  <si>
    <t>De Paul PSH</t>
  </si>
  <si>
    <t>OH0126L5E052214</t>
  </si>
  <si>
    <t>Montgomery County Board of County Commissioners</t>
  </si>
  <si>
    <t>OH0127L5E052215</t>
  </si>
  <si>
    <t>Safe Haven</t>
  </si>
  <si>
    <t>OH0128L5E052215</t>
  </si>
  <si>
    <t>TH</t>
  </si>
  <si>
    <t>Iowa Avenue Commons</t>
  </si>
  <si>
    <t>OH0129L5E052215</t>
  </si>
  <si>
    <t>Opening Doors for the Homeless</t>
  </si>
  <si>
    <t>OH0135L5E052215</t>
  </si>
  <si>
    <t>SRA Consolidated</t>
  </si>
  <si>
    <t>OH0137L5E052215</t>
  </si>
  <si>
    <t>City of Dayton, Ohio</t>
  </si>
  <si>
    <t>2022 Renewal TRA</t>
  </si>
  <si>
    <t>OH0284L5E052214</t>
  </si>
  <si>
    <t>Kettering Commons</t>
  </si>
  <si>
    <t>OH0286L5E052214</t>
  </si>
  <si>
    <t>Daybreak, Inc.</t>
  </si>
  <si>
    <t>TH for Youth</t>
  </si>
  <si>
    <t>OH0336L5E052213</t>
  </si>
  <si>
    <t>MVHO Rental Assistance</t>
  </si>
  <si>
    <t>OH0374L5E052210</t>
  </si>
  <si>
    <t>Ohio Commons Consolidated</t>
  </si>
  <si>
    <t>OH0396L5E052212</t>
  </si>
  <si>
    <t>River Commons II</t>
  </si>
  <si>
    <t>OH0413L5E052211</t>
  </si>
  <si>
    <t>Eastway Corporation</t>
  </si>
  <si>
    <t>HOPE Housing and Aspire</t>
  </si>
  <si>
    <t>OH0447L5E052209</t>
  </si>
  <si>
    <t>Key Terrace</t>
  </si>
  <si>
    <t>OH0485L5E052206</t>
  </si>
  <si>
    <t>CoC Coordinated Entry</t>
  </si>
  <si>
    <t>OH0589L5E052205</t>
  </si>
  <si>
    <t>SSO</t>
  </si>
  <si>
    <t>Rapid Rehousing for Youth</t>
  </si>
  <si>
    <t>OH0622L5E052204</t>
  </si>
  <si>
    <t>YWCA Dayton</t>
  </si>
  <si>
    <t>Rapid Rehousing for DV Survivors</t>
  </si>
  <si>
    <t>OH0623D5E052204</t>
  </si>
  <si>
    <t>YHDP Coordinated Entry</t>
  </si>
  <si>
    <t>OH0712Y5E052000</t>
  </si>
  <si>
    <t>YHDP Diversion/Rapid Resolution</t>
  </si>
  <si>
    <t>OH0713Y5E052000</t>
  </si>
  <si>
    <t>YHDP Rapid Rehousing</t>
  </si>
  <si>
    <t>OH0714Y5E052000</t>
  </si>
  <si>
    <t>DV Joint TH-RRH</t>
  </si>
  <si>
    <t>OH0734D5E052200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</si>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</sst>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CA86-B855-4755-A088-F44109466003}">
  <sheetPr codeName="Sheet34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2" width="23.6640625" customWidth="1"/>
    <col min="3" max="3" width="17.6640625" customWidth="1"/>
    <col min="4" max="4" width="11.6640625" customWidth="1"/>
    <col min="5" max="5" width="16.6640625" customWidth="1"/>
    <col min="6" max="12" width="11.6640625" customWidth="1"/>
    <col min="13" max="21" width="10.6640625" customWidth="1"/>
    <col min="22" max="22" width="12.6640625" customWidth="1"/>
  </cols>
  <sheetData>
    <row r="1" spans="1:22" ht="14.5" customHeight="1" x14ac:dyDescent="0.2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5" customHeight="1" x14ac:dyDescent="0.2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2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5" customHeight="1" x14ac:dyDescent="0.2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5" customHeight="1" x14ac:dyDescent="0.2">
      <c r="A5" s="5" t="s">
        <v>4</v>
      </c>
      <c r="B5" s="6">
        <f ca="1">SUM(OFFSET(V8,1,0,500,1))</f>
        <v>12571544.5</v>
      </c>
      <c r="C5" s="7"/>
      <c r="D5" s="7"/>
      <c r="E5" s="7"/>
      <c r="F5" s="7"/>
      <c r="G5" s="8"/>
    </row>
    <row r="6" spans="1:22" ht="14.5" customHeight="1" x14ac:dyDescent="0.2">
      <c r="A6" s="9"/>
      <c r="B6" s="10"/>
      <c r="C6" s="10"/>
      <c r="D6" s="10"/>
      <c r="E6" s="9"/>
      <c r="F6" s="11"/>
      <c r="G6" s="12"/>
    </row>
    <row r="7" spans="1:22" ht="14.5" customHeight="1" x14ac:dyDescent="0.2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2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101642</v>
      </c>
      <c r="I9" s="31">
        <v>135027</v>
      </c>
      <c r="J9" s="31">
        <v>0</v>
      </c>
      <c r="K9" s="32">
        <v>16024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2" si="0">SUM(M9:T9)</f>
        <v>0</v>
      </c>
      <c r="V9" s="36">
        <f t="shared" ref="V9:V42" si="1">SUM(F9:K9)</f>
        <v>252693</v>
      </c>
    </row>
    <row r="10" spans="1:22" x14ac:dyDescent="0.2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595536</v>
      </c>
      <c r="H10" s="31">
        <v>259164</v>
      </c>
      <c r="I10" s="31">
        <v>0</v>
      </c>
      <c r="J10" s="31">
        <v>5000</v>
      </c>
      <c r="K10" s="32">
        <v>42819</v>
      </c>
      <c r="L10" s="33" t="s">
        <v>42</v>
      </c>
      <c r="M10" s="34">
        <v>0</v>
      </c>
      <c r="N10" s="34">
        <v>0</v>
      </c>
      <c r="O10" s="34">
        <v>23</v>
      </c>
      <c r="P10" s="34">
        <v>20</v>
      </c>
      <c r="Q10" s="34">
        <v>11</v>
      </c>
      <c r="R10" s="34">
        <v>3</v>
      </c>
      <c r="S10" s="34">
        <v>0</v>
      </c>
      <c r="T10" s="34">
        <v>0</v>
      </c>
      <c r="U10" s="35">
        <f t="shared" si="0"/>
        <v>57</v>
      </c>
      <c r="V10" s="36">
        <f t="shared" si="1"/>
        <v>902519</v>
      </c>
    </row>
    <row r="11" spans="1:22" x14ac:dyDescent="0.2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330982</v>
      </c>
      <c r="G11" s="31">
        <v>0</v>
      </c>
      <c r="H11" s="31">
        <v>431841</v>
      </c>
      <c r="I11" s="31">
        <v>311531</v>
      </c>
      <c r="J11" s="31">
        <v>0</v>
      </c>
      <c r="K11" s="32">
        <v>64150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1138504</v>
      </c>
    </row>
    <row r="12" spans="1:22" x14ac:dyDescent="0.2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0</v>
      </c>
      <c r="I12" s="31">
        <v>143144</v>
      </c>
      <c r="J12" s="31">
        <v>0</v>
      </c>
      <c r="K12" s="32">
        <v>2138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145282</v>
      </c>
    </row>
    <row r="13" spans="1:22" x14ac:dyDescent="0.2">
      <c r="A13" s="27" t="s">
        <v>49</v>
      </c>
      <c r="B13" s="27" t="s">
        <v>17</v>
      </c>
      <c r="C13" s="28" t="s">
        <v>50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224332</v>
      </c>
      <c r="K13" s="32">
        <v>16193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240525</v>
      </c>
    </row>
    <row r="14" spans="1:22" x14ac:dyDescent="0.2">
      <c r="A14" s="27" t="s">
        <v>46</v>
      </c>
      <c r="B14" s="27" t="s">
        <v>51</v>
      </c>
      <c r="C14" s="28" t="s">
        <v>52</v>
      </c>
      <c r="D14" s="28">
        <v>2024</v>
      </c>
      <c r="E14" s="29" t="s">
        <v>53</v>
      </c>
      <c r="F14" s="30">
        <v>20004</v>
      </c>
      <c r="G14" s="31">
        <v>0</v>
      </c>
      <c r="H14" s="31">
        <v>240765</v>
      </c>
      <c r="I14" s="31">
        <v>42200</v>
      </c>
      <c r="J14" s="31">
        <v>0</v>
      </c>
      <c r="K14" s="32">
        <v>21208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324177</v>
      </c>
    </row>
    <row r="15" spans="1:22" x14ac:dyDescent="0.2">
      <c r="A15" s="27" t="s">
        <v>39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0</v>
      </c>
      <c r="G15" s="31">
        <v>0</v>
      </c>
      <c r="H15" s="31">
        <v>131789</v>
      </c>
      <c r="I15" s="31">
        <v>0</v>
      </c>
      <c r="J15" s="31">
        <v>0</v>
      </c>
      <c r="K15" s="32">
        <v>9127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140916</v>
      </c>
    </row>
    <row r="16" spans="1:22" x14ac:dyDescent="0.2">
      <c r="A16" s="27" t="s">
        <v>43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0</v>
      </c>
      <c r="H16" s="31">
        <v>320162</v>
      </c>
      <c r="I16" s="31">
        <v>60480</v>
      </c>
      <c r="J16" s="31">
        <v>0</v>
      </c>
      <c r="K16" s="32">
        <v>27691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408333</v>
      </c>
    </row>
    <row r="17" spans="1:22" x14ac:dyDescent="0.2">
      <c r="A17" s="27" t="s">
        <v>31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636984</v>
      </c>
      <c r="H17" s="31">
        <v>0</v>
      </c>
      <c r="I17" s="31">
        <v>0</v>
      </c>
      <c r="J17" s="31">
        <v>0</v>
      </c>
      <c r="K17" s="32">
        <v>35761</v>
      </c>
      <c r="L17" s="33" t="s">
        <v>42</v>
      </c>
      <c r="M17" s="34">
        <v>0</v>
      </c>
      <c r="N17" s="34">
        <v>3</v>
      </c>
      <c r="O17" s="34">
        <v>60</v>
      </c>
      <c r="P17" s="34">
        <v>12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75</v>
      </c>
      <c r="V17" s="36">
        <f t="shared" si="1"/>
        <v>672745</v>
      </c>
    </row>
    <row r="18" spans="1:22" x14ac:dyDescent="0.2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2308992</v>
      </c>
      <c r="H18" s="31">
        <v>0</v>
      </c>
      <c r="I18" s="31">
        <v>0</v>
      </c>
      <c r="J18" s="31">
        <v>0</v>
      </c>
      <c r="K18" s="32">
        <v>135764</v>
      </c>
      <c r="L18" s="33" t="s">
        <v>42</v>
      </c>
      <c r="M18" s="34">
        <v>0</v>
      </c>
      <c r="N18" s="34">
        <v>2</v>
      </c>
      <c r="O18" s="34">
        <v>174</v>
      </c>
      <c r="P18" s="34">
        <v>40</v>
      </c>
      <c r="Q18" s="34">
        <v>23</v>
      </c>
      <c r="R18" s="34">
        <v>9</v>
      </c>
      <c r="S18" s="34">
        <v>0</v>
      </c>
      <c r="T18" s="34">
        <v>0</v>
      </c>
      <c r="U18" s="35">
        <f t="shared" si="0"/>
        <v>248</v>
      </c>
      <c r="V18" s="36">
        <f t="shared" si="1"/>
        <v>2444756</v>
      </c>
    </row>
    <row r="19" spans="1:22" x14ac:dyDescent="0.2">
      <c r="A19" s="27" t="s">
        <v>46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0</v>
      </c>
      <c r="H19" s="31">
        <v>29625</v>
      </c>
      <c r="I19" s="31">
        <v>106826</v>
      </c>
      <c r="J19" s="31">
        <v>0</v>
      </c>
      <c r="K19" s="32">
        <v>2188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138639</v>
      </c>
    </row>
    <row r="20" spans="1:22" x14ac:dyDescent="0.2">
      <c r="A20" s="27" t="s">
        <v>65</v>
      </c>
      <c r="B20" s="27" t="s">
        <v>66</v>
      </c>
      <c r="C20" s="28" t="s">
        <v>67</v>
      </c>
      <c r="D20" s="28">
        <v>2024</v>
      </c>
      <c r="E20" s="29" t="s">
        <v>53</v>
      </c>
      <c r="F20" s="30">
        <v>93132</v>
      </c>
      <c r="G20" s="31">
        <v>0</v>
      </c>
      <c r="H20" s="31">
        <v>197448</v>
      </c>
      <c r="I20" s="31">
        <v>254347</v>
      </c>
      <c r="J20" s="31">
        <v>0</v>
      </c>
      <c r="K20" s="32">
        <v>38144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583071</v>
      </c>
    </row>
    <row r="21" spans="1:22" x14ac:dyDescent="0.2">
      <c r="A21" s="27" t="s">
        <v>31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367200</v>
      </c>
      <c r="H21" s="31">
        <v>0</v>
      </c>
      <c r="I21" s="31">
        <v>0</v>
      </c>
      <c r="J21" s="31">
        <v>0</v>
      </c>
      <c r="K21" s="32">
        <v>21551</v>
      </c>
      <c r="L21" s="33" t="s">
        <v>42</v>
      </c>
      <c r="M21" s="34">
        <v>0</v>
      </c>
      <c r="N21" s="34">
        <v>0</v>
      </c>
      <c r="O21" s="34">
        <v>45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45</v>
      </c>
      <c r="V21" s="36">
        <f t="shared" si="1"/>
        <v>388751</v>
      </c>
    </row>
    <row r="22" spans="1:22" x14ac:dyDescent="0.2">
      <c r="A22" s="27" t="s">
        <v>31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109080</v>
      </c>
      <c r="H22" s="31">
        <v>120604</v>
      </c>
      <c r="I22" s="31">
        <v>0</v>
      </c>
      <c r="J22" s="31">
        <v>0</v>
      </c>
      <c r="K22" s="32">
        <v>14899</v>
      </c>
      <c r="L22" s="33" t="s">
        <v>42</v>
      </c>
      <c r="M22" s="34">
        <v>0</v>
      </c>
      <c r="N22" s="34">
        <v>15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15</v>
      </c>
      <c r="V22" s="36">
        <f t="shared" si="1"/>
        <v>244583</v>
      </c>
    </row>
    <row r="23" spans="1:22" x14ac:dyDescent="0.2">
      <c r="A23" s="27" t="s">
        <v>39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0</v>
      </c>
      <c r="H23" s="31">
        <v>169270</v>
      </c>
      <c r="I23" s="31">
        <v>0</v>
      </c>
      <c r="J23" s="31">
        <v>0</v>
      </c>
      <c r="K23" s="32">
        <v>11574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180844</v>
      </c>
    </row>
    <row r="24" spans="1:22" x14ac:dyDescent="0.2">
      <c r="A24" s="27" t="s">
        <v>74</v>
      </c>
      <c r="B24" s="27" t="s">
        <v>75</v>
      </c>
      <c r="C24" s="28" t="s">
        <v>76</v>
      </c>
      <c r="D24" s="28">
        <v>2024</v>
      </c>
      <c r="E24" s="29" t="s">
        <v>34</v>
      </c>
      <c r="F24" s="30">
        <v>664626</v>
      </c>
      <c r="G24" s="31">
        <v>0</v>
      </c>
      <c r="H24" s="31">
        <v>335721</v>
      </c>
      <c r="I24" s="31">
        <v>32745</v>
      </c>
      <c r="J24" s="31">
        <v>0</v>
      </c>
      <c r="K24" s="32">
        <v>66938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1100030</v>
      </c>
    </row>
    <row r="25" spans="1:22" x14ac:dyDescent="0.2">
      <c r="A25" s="27" t="s">
        <v>31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0</v>
      </c>
      <c r="G25" s="31">
        <v>244800</v>
      </c>
      <c r="H25" s="31">
        <v>153304</v>
      </c>
      <c r="I25" s="31">
        <v>0</v>
      </c>
      <c r="J25" s="31">
        <v>0</v>
      </c>
      <c r="K25" s="32">
        <v>24695</v>
      </c>
      <c r="L25" s="33" t="s">
        <v>42</v>
      </c>
      <c r="M25" s="34">
        <v>0</v>
      </c>
      <c r="N25" s="34">
        <v>0</v>
      </c>
      <c r="O25" s="34">
        <v>30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30</v>
      </c>
      <c r="V25" s="36">
        <f t="shared" si="1"/>
        <v>422799</v>
      </c>
    </row>
    <row r="26" spans="1:22" x14ac:dyDescent="0.2">
      <c r="A26" s="27" t="s">
        <v>49</v>
      </c>
      <c r="B26" s="27" t="s">
        <v>79</v>
      </c>
      <c r="C26" s="28" t="s">
        <v>80</v>
      </c>
      <c r="D26" s="28">
        <v>2024</v>
      </c>
      <c r="E26" s="29" t="s">
        <v>81</v>
      </c>
      <c r="F26" s="30">
        <v>0</v>
      </c>
      <c r="G26" s="31">
        <v>0</v>
      </c>
      <c r="H26" s="31">
        <v>487881</v>
      </c>
      <c r="I26" s="31">
        <v>0</v>
      </c>
      <c r="J26" s="31">
        <v>0</v>
      </c>
      <c r="K26" s="32">
        <v>36722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524603</v>
      </c>
    </row>
    <row r="27" spans="1:22" x14ac:dyDescent="0.2">
      <c r="A27" s="27" t="s">
        <v>65</v>
      </c>
      <c r="B27" s="27" t="s">
        <v>82</v>
      </c>
      <c r="C27" s="28" t="s">
        <v>83</v>
      </c>
      <c r="D27" s="28">
        <v>2024</v>
      </c>
      <c r="E27" s="29" t="s">
        <v>34</v>
      </c>
      <c r="F27" s="30">
        <v>0</v>
      </c>
      <c r="G27" s="31">
        <v>210720</v>
      </c>
      <c r="H27" s="31">
        <v>94842</v>
      </c>
      <c r="I27" s="31">
        <v>0</v>
      </c>
      <c r="J27" s="31">
        <v>0</v>
      </c>
      <c r="K27" s="32">
        <v>19626</v>
      </c>
      <c r="L27" s="33" t="s">
        <v>42</v>
      </c>
      <c r="M27" s="34">
        <v>0</v>
      </c>
      <c r="N27" s="34">
        <v>0</v>
      </c>
      <c r="O27" s="34">
        <v>13</v>
      </c>
      <c r="P27" s="34">
        <v>10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23</v>
      </c>
      <c r="V27" s="36">
        <f t="shared" si="1"/>
        <v>325188</v>
      </c>
    </row>
    <row r="28" spans="1:22" x14ac:dyDescent="0.2">
      <c r="A28" s="27" t="s">
        <v>84</v>
      </c>
      <c r="B28" s="27" t="s">
        <v>85</v>
      </c>
      <c r="C28" s="28" t="s">
        <v>86</v>
      </c>
      <c r="D28" s="28">
        <v>2024</v>
      </c>
      <c r="E28" s="29" t="s">
        <v>34</v>
      </c>
      <c r="F28" s="30">
        <v>0</v>
      </c>
      <c r="G28" s="31">
        <v>489840</v>
      </c>
      <c r="H28" s="31">
        <v>89119</v>
      </c>
      <c r="I28" s="31">
        <v>0</v>
      </c>
      <c r="J28" s="31">
        <v>5000</v>
      </c>
      <c r="K28" s="32">
        <v>39403</v>
      </c>
      <c r="L28" s="33" t="s">
        <v>42</v>
      </c>
      <c r="M28" s="34">
        <v>0</v>
      </c>
      <c r="N28" s="34">
        <v>0</v>
      </c>
      <c r="O28" s="34">
        <v>7</v>
      </c>
      <c r="P28" s="34">
        <v>24</v>
      </c>
      <c r="Q28" s="34">
        <v>13</v>
      </c>
      <c r="R28" s="34">
        <v>0</v>
      </c>
      <c r="S28" s="34">
        <v>0</v>
      </c>
      <c r="T28" s="34">
        <v>0</v>
      </c>
      <c r="U28" s="35">
        <f t="shared" si="0"/>
        <v>44</v>
      </c>
      <c r="V28" s="36">
        <f t="shared" si="1"/>
        <v>623362</v>
      </c>
    </row>
    <row r="29" spans="1:22" x14ac:dyDescent="0.2">
      <c r="A29" s="27" t="s">
        <v>49</v>
      </c>
      <c r="B29" s="27" t="s">
        <v>87</v>
      </c>
      <c r="C29" s="28" t="s">
        <v>88</v>
      </c>
      <c r="D29" s="28">
        <v>2024</v>
      </c>
      <c r="E29" s="29" t="s">
        <v>81</v>
      </c>
      <c r="F29" s="30">
        <v>0</v>
      </c>
      <c r="G29" s="31">
        <v>0</v>
      </c>
      <c r="H29" s="31">
        <v>208208</v>
      </c>
      <c r="I29" s="31">
        <v>0</v>
      </c>
      <c r="J29" s="31">
        <v>0</v>
      </c>
      <c r="K29" s="32">
        <v>14574.5</v>
      </c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222782.5</v>
      </c>
    </row>
    <row r="30" spans="1:22" x14ac:dyDescent="0.2">
      <c r="A30" s="27" t="s">
        <v>49</v>
      </c>
      <c r="B30" s="27" t="s">
        <v>89</v>
      </c>
      <c r="C30" s="28" t="s">
        <v>90</v>
      </c>
      <c r="D30" s="28">
        <v>2024</v>
      </c>
      <c r="E30" s="29" t="s">
        <v>34</v>
      </c>
      <c r="F30" s="30">
        <v>7272</v>
      </c>
      <c r="G30" s="31">
        <v>29052</v>
      </c>
      <c r="H30" s="31">
        <v>162343</v>
      </c>
      <c r="I30" s="31">
        <v>0</v>
      </c>
      <c r="J30" s="31">
        <v>0</v>
      </c>
      <c r="K30" s="32">
        <v>13273.5</v>
      </c>
      <c r="L30" s="33" t="s">
        <v>42</v>
      </c>
      <c r="M30" s="34">
        <v>1</v>
      </c>
      <c r="N30" s="34">
        <v>1</v>
      </c>
      <c r="O30" s="34">
        <v>2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4</v>
      </c>
      <c r="V30" s="36">
        <f t="shared" si="1"/>
        <v>211940.5</v>
      </c>
    </row>
    <row r="31" spans="1:22" x14ac:dyDescent="0.2">
      <c r="A31" s="27" t="s">
        <v>49</v>
      </c>
      <c r="B31" s="27" t="s">
        <v>91</v>
      </c>
      <c r="C31" s="28" t="s">
        <v>92</v>
      </c>
      <c r="D31" s="28">
        <v>2024</v>
      </c>
      <c r="E31" s="29" t="s">
        <v>34</v>
      </c>
      <c r="F31" s="30">
        <v>8160</v>
      </c>
      <c r="G31" s="31">
        <v>150240</v>
      </c>
      <c r="H31" s="31">
        <v>248360</v>
      </c>
      <c r="I31" s="31">
        <v>0</v>
      </c>
      <c r="J31" s="31">
        <v>0</v>
      </c>
      <c r="K31" s="32">
        <v>27741.5</v>
      </c>
      <c r="L31" s="33" t="s">
        <v>42</v>
      </c>
      <c r="M31" s="34">
        <v>0</v>
      </c>
      <c r="N31" s="34">
        <v>0</v>
      </c>
      <c r="O31" s="34">
        <v>12</v>
      </c>
      <c r="P31" s="34">
        <v>5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17</v>
      </c>
      <c r="V31" s="36">
        <f t="shared" si="1"/>
        <v>434501.5</v>
      </c>
    </row>
    <row r="32" spans="1:22" x14ac:dyDescent="0.2">
      <c r="A32" s="27" t="s">
        <v>84</v>
      </c>
      <c r="B32" s="27" t="s">
        <v>93</v>
      </c>
      <c r="C32" s="28" t="s">
        <v>94</v>
      </c>
      <c r="D32" s="28">
        <v>2024</v>
      </c>
      <c r="E32" s="29" t="s">
        <v>95</v>
      </c>
      <c r="F32" s="30">
        <v>0</v>
      </c>
      <c r="G32" s="31">
        <v>167712</v>
      </c>
      <c r="H32" s="31">
        <v>149013</v>
      </c>
      <c r="I32" s="31">
        <v>143475</v>
      </c>
      <c r="J32" s="31">
        <v>5000</v>
      </c>
      <c r="K32" s="32">
        <v>34800</v>
      </c>
      <c r="L32" s="33" t="s">
        <v>42</v>
      </c>
      <c r="M32" s="34">
        <v>0</v>
      </c>
      <c r="N32" s="34">
        <v>0</v>
      </c>
      <c r="O32" s="34">
        <v>12</v>
      </c>
      <c r="P32" s="34">
        <v>4</v>
      </c>
      <c r="Q32" s="34">
        <v>2</v>
      </c>
      <c r="R32" s="34">
        <v>0</v>
      </c>
      <c r="S32" s="34">
        <v>0</v>
      </c>
      <c r="T32" s="34">
        <v>0</v>
      </c>
      <c r="U32" s="35">
        <f t="shared" si="0"/>
        <v>18</v>
      </c>
      <c r="V32" s="36">
        <f t="shared" si="1"/>
        <v>500000</v>
      </c>
    </row>
    <row r="33" spans="1:22" x14ac:dyDescent="0.2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2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2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2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2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2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2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2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2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2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</sheetData>
  <autoFilter ref="A8:V8" xr:uid="{D927CA86-B855-4755-A088-F44109466003}"/>
  <conditionalFormatting sqref="D9:D42">
    <cfRule type="expression" dxfId="2" priority="1">
      <formula>OR($D9&gt;2024,AND($D9&lt;2024,$D9&lt;&gt;""))</formula>
    </cfRule>
  </conditionalFormatting>
  <conditionalFormatting sqref="V9:V4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2" xr:uid="{3D0E6511-A8E7-43A7-9540-D9C76F989BD0}">
      <formula1>"N/A, FMR, Actual Rent"</formula1>
    </dataValidation>
    <dataValidation type="list" allowBlank="1" showInputMessage="1" showErrorMessage="1" sqref="E9:E42" xr:uid="{7CD4F55C-DF23-4C3C-890C-386E2425C843}">
      <formula1>"PH, TH, Joint TH &amp; PH-RRH, HMIS, SSO, TRA, PRA, SRA, S+C/SRO"</formula1>
    </dataValidation>
    <dataValidation allowBlank="1" showErrorMessage="1" sqref="A8:V8" xr:uid="{496D0E41-F513-4291-85DC-C0F2C10E503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Dmitriy Gershkovich</cp:lastModifiedBy>
  <dcterms:created xsi:type="dcterms:W3CDTF">2023-08-08T18:25:54Z</dcterms:created>
  <dcterms:modified xsi:type="dcterms:W3CDTF">2023-08-25T03:12:13Z</dcterms:modified>
</cp:coreProperties>
</file>