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8E543876-E8D6-40F3-A30E-4025E6FA8513}" xr6:coauthVersionLast="47" xr6:coauthVersionMax="47" xr10:uidLastSave="{00000000-0000-0000-0000-000000000000}"/>
  <bookViews>
    <workbookView xWindow="1103" yWindow="1103" windowWidth="19237" windowHeight="11220" xr2:uid="{727C5C19-F96D-4032-9882-36C134CFF14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<sst xmlns="http://schemas.openxmlformats.org/spreadsheetml/2006/main" count="79" uniqueCount="61">
  <si>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</si>
  <si>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</si>
  <si>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</si>
  <si>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</si>
  <si>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</si>
  <si>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</si>
  <si>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</si>
  <si>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</si>
  <si>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</si>
  <si>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</si>
  <si>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</si>
  <si>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</si>
  <si>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</si>
  <si>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</si>
  <si>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</si>
  <si>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</si>
  <si>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</si>
  <si>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</si>
  <si>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</si>
  <si>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</si>
  <si>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</si>
  <si>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</si>
  <si>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</si>
  <si>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</si>
  <si>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</si>
  <si>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</si>
  <si>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</si>
  <si>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</si>
  <si>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</si>
  <si>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</si>
  <si>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OH-504</t>
  </si>
  <si>
    <t xml:space="preserve">Meridian HeatlhCare </t>
  </si>
  <si>
    <t>Samaritan Housing, PRA</t>
  </si>
  <si>
    <t>OH0105L5E042206</t>
  </si>
  <si>
    <t>PH</t>
  </si>
  <si>
    <t>FMR</t>
  </si>
  <si>
    <t/>
  </si>
  <si>
    <t>Columbus</t>
  </si>
  <si>
    <t>Youngstown/Mahoning County CoC</t>
  </si>
  <si>
    <t>The Board of Mahoning County Commissioners</t>
  </si>
  <si>
    <t>Beatitude House</t>
  </si>
  <si>
    <t>Beatitude House Permanent Supportive Housing Program</t>
  </si>
  <si>
    <t>OH0107L5E042215</t>
  </si>
  <si>
    <t>Phoenix Court</t>
  </si>
  <si>
    <t>OH0112L5E042215</t>
  </si>
  <si>
    <t xml:space="preserve"> YWCA Mahoning Valley</t>
  </si>
  <si>
    <t>YWCA Permanent Housing for Families with Disabilities</t>
  </si>
  <si>
    <t>OH0118L5E042215</t>
  </si>
  <si>
    <t>YWCA Scattered-Site 2 Permanent Housing for Disabled Families Combined</t>
  </si>
  <si>
    <t>OH0121L5E042215</t>
  </si>
  <si>
    <t>Mahoning County Mental Health and Recovery Board</t>
  </si>
  <si>
    <t>SPC 2019</t>
  </si>
  <si>
    <t>OH0455L5E042209</t>
  </si>
  <si>
    <t>Merici Housing PSH Combined</t>
  </si>
  <si>
    <t>OH0509L5E042205</t>
  </si>
  <si>
    <t>Help Hotline Crisis Center</t>
  </si>
  <si>
    <t>Coordinated Entry Renewal FY2022</t>
  </si>
  <si>
    <t>OH0552L5E042205</t>
  </si>
  <si>
    <t>SSO</t>
  </si>
  <si>
    <t>HMIS Expansion Grant</t>
  </si>
  <si>
    <t>OH0554L5E042206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</si>
</sst>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AD7C6-2CD4-49ED-B562-6759BD12DA4D}">
  <sheetPr codeName="Sheet277">
    <pageSetUpPr fitToPage="1"/>
  </sheetPr>
  <dimension ref="A1:DG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1929322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192576</v>
      </c>
      <c r="H9" s="31">
        <v>60852</v>
      </c>
      <c r="I9" s="31">
        <v>0</v>
      </c>
      <c r="J9" s="31">
        <v>0</v>
      </c>
      <c r="K9" s="32">
        <v>11428</v>
      </c>
      <c r="L9" s="33" t="s">
        <v>35</v>
      </c>
      <c r="M9" s="34">
        <v>41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7" si="0">SUM(M9:T9)</f>
        <v>41</v>
      </c>
      <c r="V9" s="36">
        <f t="shared" ref="V9:V27" si="1">SUM(F9:K9)</f>
        <v>264856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169133</v>
      </c>
      <c r="G10" s="31">
        <v>0</v>
      </c>
      <c r="H10" s="31">
        <v>142193</v>
      </c>
      <c r="I10" s="31">
        <v>149321</v>
      </c>
      <c r="J10" s="31">
        <v>0</v>
      </c>
      <c r="K10" s="32">
        <v>25842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486489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0</v>
      </c>
      <c r="H11" s="31">
        <v>44554</v>
      </c>
      <c r="I11" s="31">
        <v>130736</v>
      </c>
      <c r="J11" s="31">
        <v>0</v>
      </c>
      <c r="K11" s="32">
        <v>11006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186296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236521</v>
      </c>
      <c r="G12" s="31">
        <v>0</v>
      </c>
      <c r="H12" s="31">
        <v>71999</v>
      </c>
      <c r="I12" s="31">
        <v>41626</v>
      </c>
      <c r="J12" s="31">
        <v>0</v>
      </c>
      <c r="K12" s="32">
        <v>22088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372234</v>
      </c>
    </row>
    <row r="13" spans="1:22" x14ac:dyDescent="0.45">
      <c r="A13" s="27" t="s">
        <v>45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167465</v>
      </c>
      <c r="G13" s="31">
        <v>0</v>
      </c>
      <c r="H13" s="31">
        <v>45613</v>
      </c>
      <c r="I13" s="31">
        <v>29030</v>
      </c>
      <c r="J13" s="31">
        <v>0</v>
      </c>
      <c r="K13" s="32">
        <v>15036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257144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0</v>
      </c>
      <c r="G14" s="31">
        <v>146724</v>
      </c>
      <c r="H14" s="31">
        <v>22743</v>
      </c>
      <c r="I14" s="31">
        <v>0</v>
      </c>
      <c r="J14" s="31">
        <v>0</v>
      </c>
      <c r="K14" s="32">
        <v>7943</v>
      </c>
      <c r="L14" s="33" t="s">
        <v>35</v>
      </c>
      <c r="M14" s="34">
        <v>0</v>
      </c>
      <c r="N14" s="34">
        <v>0</v>
      </c>
      <c r="O14" s="34">
        <v>17</v>
      </c>
      <c r="P14" s="34">
        <v>3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20</v>
      </c>
      <c r="V14" s="36">
        <f t="shared" si="1"/>
        <v>177410</v>
      </c>
    </row>
    <row r="15" spans="1:22" x14ac:dyDescent="0.45">
      <c r="A15" s="27" t="s">
        <v>40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55081</v>
      </c>
      <c r="G15" s="31">
        <v>0</v>
      </c>
      <c r="H15" s="31">
        <v>11512</v>
      </c>
      <c r="I15" s="31">
        <v>4157</v>
      </c>
      <c r="J15" s="31">
        <v>0</v>
      </c>
      <c r="K15" s="32">
        <v>5214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75964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58</v>
      </c>
      <c r="F16" s="30">
        <v>0</v>
      </c>
      <c r="G16" s="31">
        <v>0</v>
      </c>
      <c r="H16" s="31">
        <v>33929</v>
      </c>
      <c r="I16" s="31">
        <v>0</v>
      </c>
      <c r="J16" s="31">
        <v>0</v>
      </c>
      <c r="K16" s="32">
        <v>0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33929</v>
      </c>
    </row>
    <row r="17" spans="1:22" x14ac:dyDescent="0.45">
      <c r="A17" s="27" t="s">
        <v>39</v>
      </c>
      <c r="B17" s="27" t="s">
        <v>59</v>
      </c>
      <c r="C17" s="28" t="s">
        <v>60</v>
      </c>
      <c r="D17" s="28">
        <v>2024</v>
      </c>
      <c r="E17" s="29" t="s">
        <v>17</v>
      </c>
      <c r="F17" s="30">
        <v>0</v>
      </c>
      <c r="G17" s="31">
        <v>0</v>
      </c>
      <c r="H17" s="31">
        <v>0</v>
      </c>
      <c r="I17" s="31">
        <v>0</v>
      </c>
      <c r="J17" s="31">
        <v>75000</v>
      </c>
      <c r="K17" s="32">
        <v>0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75000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AB1AD7C6-2CD4-49ED-B562-6759BD12DA4D}"/>
  <conditionalFormatting sqref="V9:V27">
    <cfRule type="cellIs" dxfId="2" priority="3" operator="lessThan">
      <formula>0</formula>
    </cfRule>
  </conditionalFormatting>
  <conditionalFormatting sqref="V9:V27">
    <cfRule type="expression" dxfId="1" priority="2">
      <formula>#REF!&lt;0</formula>
    </cfRule>
  </conditionalFormatting>
  <conditionalFormatting sqref="D9:D27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7" xr:uid="{67ED3CC2-4D10-44B3-B978-51992FD3877B}">
      <formula1>"N/A, FMR, Actual Rent"</formula1>
    </dataValidation>
    <dataValidation type="list" allowBlank="1" showInputMessage="1" showErrorMessage="1" sqref="E9:E27" xr:uid="{6198BAAD-CA0F-492A-B4ED-CFEE30C987CD}">
      <formula1>"PH, TH, Joint TH &amp; PH-RRH, HMIS, SSO, TRA, PRA, SRA, S+C/SRO"</formula1>
    </dataValidation>
    <dataValidation allowBlank="1" showErrorMessage="1" sqref="A8:V8" xr:uid="{151595E5-05E7-4215-9F82-CE0A9FC1FC8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2023-05-19T14:10:22Z</dcterms:created>
  <dcterms:modified xsi:type="dcterms:W3CDTF">2023-05-19T14:49:26Z</dcterms:modified>
</cp:coreProperties>
</file>